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\\corp.phaseops.com\files\Depts\Sales\Pricing\2024 Pricing\"/>
    </mc:Choice>
  </mc:AlternateContent>
  <xr:revisionPtr revIDLastSave="0" documentId="8_{2DA3866D-79CA-4C88-ACA5-D46010135E4B}" xr6:coauthVersionLast="47" xr6:coauthVersionMax="47" xr10:uidLastSave="{00000000-0000-0000-0000-000000000000}"/>
  <bookViews>
    <workbookView xWindow="31524" yWindow="2520" windowWidth="30720" windowHeight="12204" tabRatio="320" xr2:uid="{00000000-000D-0000-FFFF-FFFF00000000}"/>
  </bookViews>
  <sheets>
    <sheet name="LR Series" sheetId="46" r:id="rId1"/>
    <sheet name="XR Series" sheetId="47" r:id="rId2"/>
    <sheet name="DV Series" sheetId="42" r:id="rId3"/>
    <sheet name="SW Series" sheetId="43" r:id="rId4"/>
    <sheet name="Changelog" sheetId="48" state="hidden" r:id="rId5"/>
  </sheets>
  <definedNames>
    <definedName name="_xlnm._FilterDatabase" localSheetId="2" hidden="1">'DV Series'!#REF!</definedName>
    <definedName name="Contractor">#REF!</definedName>
    <definedName name="Contractor_Net60">'DV Series'!#REF!</definedName>
    <definedName name="List">#REF!</definedName>
    <definedName name="List_Price">'DV Series'!#REF!</definedName>
    <definedName name="ListPrice">'DV Series'!#REF!</definedName>
    <definedName name="Mega_Stocking_Distributor">'DV Series'!#REF!</definedName>
    <definedName name="Net_30_Distributor">#REF!</definedName>
    <definedName name="Net_45_Distributor">#REF!</definedName>
    <definedName name="Net30_Distributor">'DV Series'!#REF!</definedName>
    <definedName name="Net45_Distributor">'DV Series'!#REF!</definedName>
    <definedName name="_xlnm.Print_Area" localSheetId="2">'DV Series'!$A$1:$F$6</definedName>
    <definedName name="Stocking_Distributor">'DV Series'!#REF!</definedName>
    <definedName name="Super_Stocking_Distributor">'DV Series'!#REF!</definedName>
    <definedName name="Super_StockingDistributor">'DV Series'!#REF!</definedName>
  </definedNames>
  <calcPr calcId="191029"/>
  <customWorkbookViews>
    <customWorkbookView name="Kyle Bice - Personal View" guid="{4A9D9545-502F-44A8-8968-3A0D22A1A170}" mergeInterval="0" personalView="1" maximized="1" windowWidth="1916" windowHeight="1047" activeSheetId="12"/>
    <customWorkbookView name="Jeff Mizenko - Personal View" guid="{5D874107-FBC9-4C2E-97C2-404610811BFF}" mergeInterval="0" personalView="1" maximized="1" windowWidth="1920" windowHeight="854" activeSheetId="1"/>
    <customWorkbookView name="Nick Kingsbury - Personal View" guid="{538B1E30-7BDD-4A72-AF3A-A2A3D77B6373}" mergeInterval="0" personalView="1" maximized="1" windowWidth="1920" windowHeight="834" activeSheetId="1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42" l="1"/>
  <c r="F13" i="42" l="1"/>
  <c r="E13" i="42"/>
  <c r="F23" i="43"/>
  <c r="E23" i="43"/>
  <c r="D23" i="43"/>
  <c r="F22" i="43"/>
  <c r="E22" i="43"/>
  <c r="D22" i="43"/>
  <c r="F21" i="43"/>
  <c r="E21" i="43"/>
  <c r="D21" i="43"/>
  <c r="F20" i="43"/>
  <c r="E20" i="43"/>
  <c r="D20" i="43"/>
  <c r="F19" i="43"/>
  <c r="E19" i="43"/>
  <c r="D19" i="43"/>
  <c r="F18" i="43"/>
  <c r="E18" i="43"/>
  <c r="D18" i="43"/>
  <c r="F17" i="43"/>
  <c r="E17" i="43"/>
  <c r="D17" i="43"/>
  <c r="F16" i="43"/>
  <c r="E16" i="43"/>
  <c r="D16" i="43"/>
  <c r="F15" i="43"/>
  <c r="E15" i="43"/>
  <c r="D15" i="43"/>
  <c r="F14" i="43"/>
  <c r="E14" i="43"/>
  <c r="D14" i="43"/>
  <c r="F13" i="43"/>
  <c r="E13" i="43"/>
  <c r="D13" i="43"/>
  <c r="F12" i="43"/>
  <c r="E12" i="43"/>
  <c r="D12" i="43"/>
  <c r="F11" i="43"/>
  <c r="E11" i="43"/>
  <c r="D11" i="43"/>
  <c r="F10" i="43"/>
  <c r="E10" i="43"/>
  <c r="D10" i="43"/>
  <c r="F9" i="43"/>
  <c r="E9" i="43"/>
  <c r="D9" i="43"/>
  <c r="F8" i="43"/>
  <c r="E8" i="43"/>
  <c r="D8" i="43"/>
  <c r="F7" i="43"/>
  <c r="E7" i="43"/>
  <c r="D7" i="43"/>
  <c r="F21" i="42" l="1"/>
  <c r="E21" i="42"/>
  <c r="D21" i="42"/>
  <c r="F20" i="42"/>
  <c r="E20" i="42"/>
  <c r="D20" i="42"/>
  <c r="F19" i="42"/>
  <c r="E19" i="42"/>
  <c r="D19" i="42"/>
  <c r="F18" i="42"/>
  <c r="E18" i="42"/>
  <c r="D18" i="42"/>
  <c r="F17" i="42"/>
  <c r="E17" i="42"/>
  <c r="D17" i="42"/>
  <c r="F16" i="42"/>
  <c r="E16" i="42"/>
  <c r="D16" i="42"/>
  <c r="F15" i="42"/>
  <c r="E15" i="42"/>
  <c r="D15" i="42"/>
  <c r="F14" i="42"/>
  <c r="E14" i="42"/>
  <c r="D14" i="42"/>
  <c r="F12" i="42"/>
  <c r="E12" i="42"/>
  <c r="D12" i="42"/>
  <c r="F11" i="42"/>
  <c r="E11" i="42"/>
  <c r="D11" i="42"/>
  <c r="F10" i="42"/>
  <c r="E10" i="42"/>
  <c r="D10" i="42"/>
  <c r="F9" i="42"/>
  <c r="E9" i="42"/>
  <c r="D9" i="42"/>
  <c r="F8" i="42"/>
  <c r="E8" i="42"/>
  <c r="D8" i="42"/>
  <c r="F7" i="42"/>
  <c r="E7" i="42"/>
  <c r="D7" i="42"/>
  <c r="F46" i="47" l="1"/>
  <c r="E46" i="47"/>
  <c r="D46" i="47"/>
  <c r="F45" i="47"/>
  <c r="E45" i="47"/>
  <c r="D45" i="47"/>
  <c r="F44" i="47"/>
  <c r="E44" i="47"/>
  <c r="D44" i="47"/>
  <c r="F43" i="47"/>
  <c r="E43" i="47"/>
  <c r="D43" i="47"/>
  <c r="F42" i="47"/>
  <c r="E42" i="47"/>
  <c r="D42" i="47"/>
  <c r="F41" i="47"/>
  <c r="E41" i="47"/>
  <c r="D41" i="47"/>
  <c r="F40" i="47"/>
  <c r="E40" i="47"/>
  <c r="D40" i="47"/>
  <c r="F39" i="47"/>
  <c r="E39" i="47"/>
  <c r="D39" i="47"/>
  <c r="F38" i="47"/>
  <c r="E38" i="47"/>
  <c r="D38" i="47"/>
  <c r="F37" i="47"/>
  <c r="E37" i="47"/>
  <c r="D37" i="47"/>
  <c r="F36" i="47"/>
  <c r="E36" i="47"/>
  <c r="D36" i="47"/>
  <c r="F35" i="47"/>
  <c r="E35" i="47"/>
  <c r="D35" i="47"/>
  <c r="F34" i="47"/>
  <c r="E34" i="47"/>
  <c r="D34" i="47"/>
  <c r="F33" i="47"/>
  <c r="E33" i="47"/>
  <c r="D33" i="47"/>
  <c r="F32" i="47"/>
  <c r="E32" i="47"/>
  <c r="D32" i="47"/>
  <c r="F31" i="47"/>
  <c r="E31" i="47"/>
  <c r="D31" i="47"/>
  <c r="F30" i="47"/>
  <c r="E30" i="47"/>
  <c r="D30" i="47"/>
  <c r="F29" i="47"/>
  <c r="E29" i="47"/>
  <c r="D29" i="47"/>
  <c r="F28" i="47"/>
  <c r="E28" i="47"/>
  <c r="D28" i="47"/>
  <c r="F26" i="47"/>
  <c r="E26" i="47"/>
  <c r="D26" i="47"/>
  <c r="F25" i="47"/>
  <c r="E25" i="47"/>
  <c r="D25" i="47"/>
  <c r="F24" i="47"/>
  <c r="E24" i="47"/>
  <c r="D24" i="47"/>
  <c r="F23" i="47"/>
  <c r="E23" i="47"/>
  <c r="D23" i="47"/>
  <c r="F22" i="47"/>
  <c r="E22" i="47"/>
  <c r="D22" i="47"/>
  <c r="F21" i="47"/>
  <c r="E21" i="47"/>
  <c r="D21" i="47"/>
  <c r="F20" i="47"/>
  <c r="E20" i="47"/>
  <c r="D20" i="47"/>
  <c r="F19" i="47"/>
  <c r="E19" i="47"/>
  <c r="D19" i="47"/>
  <c r="F18" i="47"/>
  <c r="E18" i="47"/>
  <c r="D18" i="47"/>
  <c r="F17" i="47"/>
  <c r="E17" i="47"/>
  <c r="D17" i="47"/>
  <c r="F16" i="47"/>
  <c r="E16" i="47"/>
  <c r="D16" i="47"/>
  <c r="F15" i="47"/>
  <c r="E15" i="47"/>
  <c r="D15" i="47"/>
  <c r="F14" i="47"/>
  <c r="E14" i="47"/>
  <c r="D14" i="47"/>
  <c r="F13" i="47"/>
  <c r="E13" i="47"/>
  <c r="D13" i="47"/>
  <c r="F12" i="47"/>
  <c r="E12" i="47"/>
  <c r="D12" i="47"/>
  <c r="F11" i="47"/>
  <c r="E11" i="47"/>
  <c r="D11" i="47"/>
  <c r="F10" i="47"/>
  <c r="E10" i="47"/>
  <c r="D10" i="47"/>
  <c r="F9" i="47"/>
  <c r="E9" i="47"/>
  <c r="D9" i="47"/>
  <c r="F8" i="47"/>
  <c r="E8" i="47"/>
  <c r="D8" i="47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31" i="46"/>
  <c r="F30" i="46"/>
  <c r="F29" i="46"/>
  <c r="F28" i="46"/>
  <c r="E46" i="46"/>
  <c r="E45" i="46"/>
  <c r="E44" i="46"/>
  <c r="E43" i="46"/>
  <c r="E42" i="46"/>
  <c r="E41" i="46"/>
  <c r="E40" i="46"/>
  <c r="E39" i="46"/>
  <c r="E38" i="46"/>
  <c r="E37" i="46"/>
  <c r="E36" i="46"/>
  <c r="E35" i="46"/>
  <c r="E34" i="46"/>
  <c r="E33" i="46"/>
  <c r="E32" i="46"/>
  <c r="E31" i="46"/>
  <c r="E30" i="46"/>
  <c r="E29" i="46"/>
  <c r="E28" i="46"/>
  <c r="D46" i="46"/>
  <c r="D45" i="46"/>
  <c r="D44" i="46"/>
  <c r="D43" i="46"/>
  <c r="D42" i="46"/>
  <c r="D41" i="46"/>
  <c r="D40" i="46"/>
  <c r="D39" i="46"/>
  <c r="D38" i="46"/>
  <c r="D37" i="46"/>
  <c r="D36" i="46"/>
  <c r="D35" i="46"/>
  <c r="D34" i="46"/>
  <c r="D33" i="46"/>
  <c r="D32" i="46"/>
  <c r="D31" i="46"/>
  <c r="D30" i="46"/>
  <c r="D29" i="46"/>
  <c r="D28" i="46"/>
  <c r="F26" i="46" l="1"/>
  <c r="E26" i="46"/>
  <c r="D26" i="46"/>
  <c r="F25" i="46"/>
  <c r="E25" i="46"/>
  <c r="D25" i="46"/>
  <c r="F24" i="46"/>
  <c r="E24" i="46"/>
  <c r="D24" i="46"/>
  <c r="F23" i="46"/>
  <c r="E23" i="46"/>
  <c r="D23" i="46"/>
  <c r="F22" i="46"/>
  <c r="E22" i="46"/>
  <c r="D22" i="46"/>
  <c r="F21" i="46"/>
  <c r="E21" i="46"/>
  <c r="D21" i="46"/>
  <c r="F20" i="46"/>
  <c r="E20" i="46"/>
  <c r="D20" i="46"/>
  <c r="F19" i="46"/>
  <c r="E19" i="46"/>
  <c r="D19" i="46"/>
  <c r="F18" i="46"/>
  <c r="E18" i="46"/>
  <c r="D18" i="46"/>
  <c r="F17" i="46"/>
  <c r="E17" i="46"/>
  <c r="D17" i="46"/>
  <c r="F16" i="46"/>
  <c r="E16" i="46"/>
  <c r="D16" i="46"/>
  <c r="F15" i="46"/>
  <c r="E15" i="46"/>
  <c r="D15" i="46"/>
  <c r="F14" i="46"/>
  <c r="E14" i="46"/>
  <c r="D14" i="46"/>
  <c r="F13" i="46"/>
  <c r="E13" i="46"/>
  <c r="D13" i="46"/>
  <c r="F12" i="46"/>
  <c r="E12" i="46"/>
  <c r="D12" i="46"/>
  <c r="F11" i="46"/>
  <c r="E11" i="46"/>
  <c r="D11" i="46"/>
  <c r="F10" i="46"/>
  <c r="E10" i="46"/>
  <c r="D10" i="46"/>
  <c r="F9" i="46"/>
  <c r="E9" i="46"/>
  <c r="D9" i="46"/>
  <c r="F8" i="46"/>
  <c r="E8" i="46"/>
  <c r="D8" i="46"/>
</calcChain>
</file>

<file path=xl/sharedStrings.xml><?xml version="1.0" encoding="utf-8"?>
<sst xmlns="http://schemas.openxmlformats.org/spreadsheetml/2006/main" count="404" uniqueCount="195">
  <si>
    <t>Multiplier:</t>
  </si>
  <si>
    <t>No</t>
  </si>
  <si>
    <t>Yes</t>
  </si>
  <si>
    <t>Expedite:</t>
  </si>
  <si>
    <t>Model Number</t>
  </si>
  <si>
    <t>Open</t>
  </si>
  <si>
    <t>NEMA 1</t>
  </si>
  <si>
    <t>NEMA 3R</t>
  </si>
  <si>
    <t>Current</t>
  </si>
  <si>
    <t>N1</t>
  </si>
  <si>
    <t>N 3R</t>
  </si>
  <si>
    <t>18 A</t>
  </si>
  <si>
    <t>31 A</t>
  </si>
  <si>
    <t>77 A</t>
  </si>
  <si>
    <t>SW077E</t>
  </si>
  <si>
    <t>8 A</t>
  </si>
  <si>
    <t>11 A</t>
  </si>
  <si>
    <t>14 A</t>
  </si>
  <si>
    <t>21 A</t>
  </si>
  <si>
    <t>27 A</t>
  </si>
  <si>
    <t>40 A</t>
  </si>
  <si>
    <t>52 A</t>
  </si>
  <si>
    <t>65 A</t>
  </si>
  <si>
    <t>96 A</t>
  </si>
  <si>
    <t>124 A</t>
  </si>
  <si>
    <t>156 A</t>
  </si>
  <si>
    <t>180 A</t>
  </si>
  <si>
    <t>240 A</t>
  </si>
  <si>
    <t>302 A</t>
  </si>
  <si>
    <t>361 A</t>
  </si>
  <si>
    <t>414 A</t>
  </si>
  <si>
    <t>477 A</t>
  </si>
  <si>
    <t>E0</t>
  </si>
  <si>
    <t>E1</t>
  </si>
  <si>
    <t>E3</t>
  </si>
  <si>
    <t>Enclosure Type (Selection Required)</t>
  </si>
  <si>
    <t>XR008</t>
  </si>
  <si>
    <t>XR011</t>
  </si>
  <si>
    <t>XR014</t>
  </si>
  <si>
    <t>XR021</t>
  </si>
  <si>
    <t>XR027</t>
  </si>
  <si>
    <t>XR034</t>
  </si>
  <si>
    <t>XR040</t>
  </si>
  <si>
    <t>XR052</t>
  </si>
  <si>
    <t>XR065</t>
  </si>
  <si>
    <t>XR077</t>
  </si>
  <si>
    <t>XR096</t>
  </si>
  <si>
    <t>XR124</t>
  </si>
  <si>
    <t>XR156</t>
  </si>
  <si>
    <t>XR180</t>
  </si>
  <si>
    <t>XR240</t>
  </si>
  <si>
    <t>XR302</t>
  </si>
  <si>
    <t>XR361</t>
  </si>
  <si>
    <t>XR414</t>
  </si>
  <si>
    <t>XR477</t>
  </si>
  <si>
    <t>LR008E</t>
  </si>
  <si>
    <t>LR011E</t>
  </si>
  <si>
    <t>LR014E</t>
  </si>
  <si>
    <t>LR021E</t>
  </si>
  <si>
    <t>LR027E</t>
  </si>
  <si>
    <t>LR034E</t>
  </si>
  <si>
    <t>LR040E</t>
  </si>
  <si>
    <t>LR052E</t>
  </si>
  <si>
    <t>LR065E</t>
  </si>
  <si>
    <t>LR077E</t>
  </si>
  <si>
    <t>LR096E</t>
  </si>
  <si>
    <t>LR124E</t>
  </si>
  <si>
    <t>LR156E</t>
  </si>
  <si>
    <t>LR180E</t>
  </si>
  <si>
    <t>LR240E</t>
  </si>
  <si>
    <t>LR302E</t>
  </si>
  <si>
    <t>LR361E</t>
  </si>
  <si>
    <t>LR414E</t>
  </si>
  <si>
    <t>LR477E</t>
  </si>
  <si>
    <t>LR008</t>
  </si>
  <si>
    <t>LR011</t>
  </si>
  <si>
    <t>LR014</t>
  </si>
  <si>
    <t>LR021</t>
  </si>
  <si>
    <t>LR027</t>
  </si>
  <si>
    <t>LR034</t>
  </si>
  <si>
    <t>LR040</t>
  </si>
  <si>
    <t>LR052</t>
  </si>
  <si>
    <t>LR065</t>
  </si>
  <si>
    <t>LR077</t>
  </si>
  <si>
    <t>LR096</t>
  </si>
  <si>
    <t>LR124</t>
  </si>
  <si>
    <t>LR156</t>
  </si>
  <si>
    <t>LR180</t>
  </si>
  <si>
    <t>LR240</t>
  </si>
  <si>
    <t>LR302</t>
  </si>
  <si>
    <t>LR361</t>
  </si>
  <si>
    <t>LR414</t>
  </si>
  <si>
    <t>LR477</t>
  </si>
  <si>
    <t>1.5% Impediance</t>
  </si>
  <si>
    <t>3% Impediance</t>
  </si>
  <si>
    <t xml:space="preserve">example  LR008E3-I1 </t>
  </si>
  <si>
    <t>example  LR008E3-I3</t>
  </si>
  <si>
    <t>Line Reactor</t>
  </si>
  <si>
    <t xml:space="preserve">example  XR008E3-I1 </t>
  </si>
  <si>
    <t>XR008E</t>
  </si>
  <si>
    <t>XR011E</t>
  </si>
  <si>
    <t>XR014E</t>
  </si>
  <si>
    <t>XR021E</t>
  </si>
  <si>
    <t>XR027E</t>
  </si>
  <si>
    <t>XR034E</t>
  </si>
  <si>
    <t>XR040E</t>
  </si>
  <si>
    <t>XR052E</t>
  </si>
  <si>
    <t>XR065E</t>
  </si>
  <si>
    <t>XR077E</t>
  </si>
  <si>
    <t>XR096E</t>
  </si>
  <si>
    <t>XR124E</t>
  </si>
  <si>
    <t>XR156E</t>
  </si>
  <si>
    <t>XR180E</t>
  </si>
  <si>
    <t>XR240E</t>
  </si>
  <si>
    <t>XR302E</t>
  </si>
  <si>
    <t>XR361E</t>
  </si>
  <si>
    <t>XR414E</t>
  </si>
  <si>
    <t>XR477E</t>
  </si>
  <si>
    <t>example  XR008E3-I3</t>
  </si>
  <si>
    <t>Reactor</t>
  </si>
  <si>
    <t>dV/dt</t>
  </si>
  <si>
    <t>DV077</t>
  </si>
  <si>
    <t>SW008E</t>
  </si>
  <si>
    <t>SW011E</t>
  </si>
  <si>
    <t>SW014E</t>
  </si>
  <si>
    <t>SW021E</t>
  </si>
  <si>
    <t>SW027E</t>
  </si>
  <si>
    <t>SW034E</t>
  </si>
  <si>
    <t>SW040E</t>
  </si>
  <si>
    <t>SW052E</t>
  </si>
  <si>
    <t>SW065E</t>
  </si>
  <si>
    <t>SW077</t>
  </si>
  <si>
    <t>SW096E</t>
  </si>
  <si>
    <t>SW124E</t>
  </si>
  <si>
    <t>SW156E</t>
  </si>
  <si>
    <t>SW180E</t>
  </si>
  <si>
    <t>SW240E</t>
  </si>
  <si>
    <t>SW361E</t>
  </si>
  <si>
    <t>SW477E</t>
  </si>
  <si>
    <t>Sine Wave</t>
  </si>
  <si>
    <t>DV480</t>
  </si>
  <si>
    <t>DV362</t>
  </si>
  <si>
    <t>DV250</t>
  </si>
  <si>
    <t>SW009</t>
  </si>
  <si>
    <t>SW013</t>
  </si>
  <si>
    <t>SW018</t>
  </si>
  <si>
    <t>SW031</t>
  </si>
  <si>
    <t>SW045</t>
  </si>
  <si>
    <t>SW060</t>
  </si>
  <si>
    <t>SW090</t>
  </si>
  <si>
    <t>SW107</t>
  </si>
  <si>
    <t>SW128</t>
  </si>
  <si>
    <t>SW160</t>
  </si>
  <si>
    <t>SW200</t>
  </si>
  <si>
    <t>SW250</t>
  </si>
  <si>
    <t>SW362</t>
  </si>
  <si>
    <t>SW480</t>
  </si>
  <si>
    <t>9 A</t>
  </si>
  <si>
    <t>13 A</t>
  </si>
  <si>
    <t>45 A</t>
  </si>
  <si>
    <t>60 A</t>
  </si>
  <si>
    <t>90 A</t>
  </si>
  <si>
    <t>107 A</t>
  </si>
  <si>
    <t>128 A</t>
  </si>
  <si>
    <t>160 A</t>
  </si>
  <si>
    <t>200 A</t>
  </si>
  <si>
    <t>250 A</t>
  </si>
  <si>
    <t>362 A</t>
  </si>
  <si>
    <t>480 A</t>
  </si>
  <si>
    <t>DV018</t>
  </si>
  <si>
    <t>DV045</t>
  </si>
  <si>
    <t>DV200</t>
  </si>
  <si>
    <t>DV009E</t>
  </si>
  <si>
    <t>DV013E</t>
  </si>
  <si>
    <t>DV031E</t>
  </si>
  <si>
    <t>DV060E</t>
  </si>
  <si>
    <t>DV090E</t>
  </si>
  <si>
    <t>DV107E</t>
  </si>
  <si>
    <t>DV128E</t>
  </si>
  <si>
    <t>DV160E</t>
  </si>
  <si>
    <t>DV009</t>
  </si>
  <si>
    <t>DV013</t>
  </si>
  <si>
    <t>DV031</t>
  </si>
  <si>
    <t>DV060</t>
  </si>
  <si>
    <t>DV090</t>
  </si>
  <si>
    <t>DV107</t>
  </si>
  <si>
    <t>DV128</t>
  </si>
  <si>
    <t>DV160</t>
  </si>
  <si>
    <t>Date</t>
  </si>
  <si>
    <t>Revision</t>
  </si>
  <si>
    <t>RP</t>
  </si>
  <si>
    <t>Change</t>
  </si>
  <si>
    <t>Darren</t>
  </si>
  <si>
    <t>mixed the 2023 currents with new pricing</t>
  </si>
  <si>
    <t>updated sinewave pricing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</si>
</sst>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right"/>
    </xf>
    <xf numFmtId="0" fontId="0" fillId="0" borderId="4" xfId="0" applyBorder="1"/>
    <xf numFmtId="0" fontId="0" fillId="3" borderId="4" xfId="0" applyFill="1" applyBorder="1"/>
    <xf numFmtId="0" fontId="7" fillId="0" borderId="0" xfId="0" applyFont="1" applyAlignment="1">
      <alignment horizontal="left" vertical="center"/>
    </xf>
    <xf numFmtId="0" fontId="0" fillId="0" borderId="2" xfId="0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164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49" fontId="0" fillId="3" borderId="0" xfId="0" applyNumberFormat="1" applyFill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3" borderId="6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9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4" xfId="0" applyFill="1" applyBorder="1"/>
    <xf numFmtId="49" fontId="0" fillId="4" borderId="0" xfId="0" applyNumberFormat="1" applyFill="1" applyAlignment="1">
      <alignment horizontal="center"/>
    </xf>
    <xf numFmtId="164" fontId="0" fillId="4" borderId="6" xfId="0" applyNumberFormat="1" applyFill="1" applyBorder="1" applyAlignment="1">
      <alignment horizontal="center"/>
    </xf>
    <xf numFmtId="164" fontId="0" fillId="4" borderId="5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3" borderId="0" xfId="0" applyFill="1"/>
    <xf numFmtId="0" fontId="0" fillId="0" borderId="0" xfId="0" applyAlignment="1">
      <alignment horizontal="left"/>
    </xf>
    <xf numFmtId="164" fontId="0" fillId="0" borderId="7" xfId="0" applyNumberFormat="1" applyBorder="1" applyAlignment="1">
      <alignment horizontal="center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0" fillId="0" borderId="6" xfId="0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9" fontId="0" fillId="0" borderId="0" xfId="0" applyNumberFormat="1"/>
    <xf numFmtId="165" fontId="0" fillId="0" borderId="0" xfId="0" applyNumberFormat="1"/>
    <xf numFmtId="49" fontId="6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12" xfId="0" applyNumberFormat="1" applyBorder="1" applyAlignment="1">
      <alignment horizontal="center"/>
    </xf>
    <xf numFmtId="164" fontId="0" fillId="4" borderId="12" xfId="0" applyNumberFormat="1" applyFill="1" applyBorder="1" applyAlignment="1">
      <alignment horizontal="center"/>
    </xf>
    <xf numFmtId="14" fontId="13" fillId="0" borderId="1" xfId="0" applyNumberFormat="1" applyFont="1" applyBorder="1"/>
    <xf numFmtId="0" fontId="13" fillId="0" borderId="1" xfId="0" applyFont="1" applyBorder="1" applyAlignment="1">
      <alignment horizontal="left"/>
    </xf>
    <xf numFmtId="0" fontId="13" fillId="0" borderId="1" xfId="0" applyFont="1" applyBorder="1"/>
    <xf numFmtId="14" fontId="0" fillId="0" borderId="0" xfId="0" applyNumberFormat="1"/>
    <xf numFmtId="0" fontId="12" fillId="0" borderId="0" xfId="0" applyFont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</cellXfs>
  <cellStyles count="8">
    <cellStyle name="Normal" xfId="0" builtinId="0"/>
    <cellStyle name="Normal 2" xfId="3" xr:uid="{00000000-0005-0000-0000-000004000000}"/>
    <cellStyle name="Normal 2 2" xfId="5" xr:uid="{00000000-0005-0000-0000-000005000000}"/>
    <cellStyle name="Normal 3" xfId="1" xr:uid="{00000000-0005-0000-0000-000006000000}"/>
    <cellStyle name="Normal 3 2" xfId="6" xr:uid="{00000000-0005-0000-0000-000007000000}"/>
    <cellStyle name="Normal 4" xfId="4" xr:uid="{00000000-0005-0000-0000-000008000000}"/>
    <cellStyle name="Normal 4 2" xfId="7" xr:uid="{00000000-0005-0000-0000-000009000000}"/>
    <cellStyle name="Percent 2" xfId="2" xr:uid="{00000000-0005-0000-0000-00000B000000}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border>
        <left style="thin">
          <color theme="5"/>
        </left>
      </border>
    </dxf>
    <dxf>
      <border>
        <left style="thin">
          <color theme="5"/>
        </left>
      </border>
    </dxf>
    <dxf>
      <border>
        <top style="thin">
          <color theme="5"/>
        </top>
      </border>
    </dxf>
    <dxf>
      <border>
        <top style="thin">
          <color theme="5"/>
        </top>
      </border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5"/>
        </top>
      </border>
    </dxf>
    <dxf>
      <font>
        <color theme="1"/>
      </font>
      <fill>
        <patternFill patternType="none">
          <fgColor indexed="64"/>
          <bgColor auto="1"/>
        </patternFill>
      </fill>
      <border>
        <left style="thin">
          <color theme="5"/>
        </left>
        <right style="thin">
          <color theme="5"/>
        </right>
        <top/>
        <bottom style="thin">
          <color theme="5"/>
        </bottom>
      </border>
    </dxf>
    <dxf>
      <font>
        <b val="0"/>
        <i val="0"/>
      </font>
      <border diagonalUp="0" diagonalDown="0">
        <left/>
        <right/>
        <top/>
        <bottom/>
        <vertical/>
        <horizontal/>
      </border>
    </dxf>
  </dxfs>
  <tableStyles count="3" defaultTableStyle="TableStyleLight10" defaultPivotStyle="PivotStyleLight16">
    <tableStyle name="Custom PT" pivot="0" count="0" xr9:uid="{FBC19546-A777-428D-AF9F-3884F1E6ACB8}"/>
    <tableStyle name="Table Style 1" pivot="0" count="1" xr9:uid="{A1EA6496-8C4F-4967-9766-D4053AF226E2}">
      <tableStyleElement type="headerRow" dxfId="12"/>
    </tableStyle>
    <tableStyle name="TableStyleLight10 2" pivot="0" count="8" xr9:uid="{C1A68487-8E07-4936-A271-E64BA202E276}">
      <tableStyleElement type="wholeTable" dxfId="11"/>
      <tableStyleElement type="totalRow" dxfId="10"/>
      <tableStyleElement type="firstColumn" dxfId="9"/>
      <tableStyleElement type="lastColumn" dxfId="8"/>
      <tableStyleElement type="firstRowStripe" dxfId="7"/>
      <tableStyleElement type="secondRowStripe" dxfId="6"/>
      <tableStyleElement type="firstColumnStripe" dxfId="5"/>
      <tableStyleElement type="secondColumnStripe" dxfId="4"/>
    </tableStyle>
  </tableStyles>
  <colors>
    <mruColors>
      <color rgb="FFD4BEAC"/>
      <color rgb="FFFFCCCC"/>
      <color rgb="FF66FF33"/>
      <color rgb="FFFFFFCC"/>
      <color rgb="FFCCFF99"/>
      <color rgb="FFCCFFFF"/>
      <color rgb="FFAAAAAA"/>
      <color rgb="FF777777"/>
      <color rgb="FFE6E6E6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013AE-80FF-4D46-8F5C-D99E8F3EE5B0}">
  <dimension ref="A1:M46"/>
  <sheetViews>
    <sheetView tabSelected="1" workbookViewId="0">
      <pane xSplit="6" ySplit="6" topLeftCell="G9" activePane="bottomRight" state="frozen"/>
      <selection pane="topRight" activeCell="H1" sqref="H1"/>
      <selection pane="bottomLeft" activeCell="A7" sqref="A7"/>
      <selection pane="bottomRight"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6.6640625" customWidth="1"/>
    <col min="7" max="7" width="10.77734375" customWidth="1"/>
    <col min="8" max="8" width="10.6640625" customWidth="1"/>
    <col min="9" max="9" width="10.77734375" customWidth="1"/>
    <col min="10" max="13" width="10.77734375" hidden="1" customWidth="1"/>
    <col min="14" max="14" width="10.77734375" customWidth="1"/>
    <col min="15" max="15" width="10.6640625" customWidth="1"/>
  </cols>
  <sheetData>
    <row r="1" spans="1:13" ht="21" customHeight="1" x14ac:dyDescent="0.3">
      <c r="A1" s="66" t="s">
        <v>97</v>
      </c>
      <c r="B1" s="66"/>
      <c r="C1" s="66"/>
      <c r="K1" s="1"/>
      <c r="L1" s="1"/>
      <c r="M1" s="1"/>
    </row>
    <row r="2" spans="1:13" ht="17.25" customHeight="1" x14ac:dyDescent="0.3">
      <c r="A2" s="10" t="s">
        <v>0</v>
      </c>
      <c r="B2" s="9">
        <v>1</v>
      </c>
      <c r="C2" s="14"/>
      <c r="J2" s="1" t="s">
        <v>1</v>
      </c>
      <c r="K2" s="1"/>
      <c r="L2" s="1"/>
      <c r="M2" s="1"/>
    </row>
    <row r="3" spans="1:13" ht="17.25" customHeight="1" x14ac:dyDescent="0.35">
      <c r="A3" s="11" t="s">
        <v>3</v>
      </c>
      <c r="B3" s="9" t="s">
        <v>1</v>
      </c>
      <c r="C3" s="14"/>
      <c r="J3" s="1" t="s">
        <v>2</v>
      </c>
      <c r="K3" s="1"/>
      <c r="L3" s="1"/>
      <c r="M3" s="1"/>
    </row>
    <row r="4" spans="1:13" ht="17.25" customHeight="1" x14ac:dyDescent="0.35">
      <c r="A4" s="11"/>
      <c r="B4" s="16"/>
      <c r="C4" s="14"/>
      <c r="D4" s="67" t="s">
        <v>35</v>
      </c>
      <c r="E4" s="68"/>
      <c r="F4" s="69"/>
      <c r="J4" s="1">
        <v>0.1</v>
      </c>
      <c r="K4" s="1"/>
      <c r="L4" s="1"/>
      <c r="M4" s="1"/>
    </row>
    <row r="5" spans="1:13" ht="16.05" customHeight="1" x14ac:dyDescent="0.3">
      <c r="A5" s="14"/>
      <c r="B5" s="14"/>
      <c r="C5" s="14"/>
      <c r="D5" s="17" t="s">
        <v>32</v>
      </c>
      <c r="E5" s="58" t="s">
        <v>33</v>
      </c>
      <c r="F5" s="59" t="s">
        <v>34</v>
      </c>
      <c r="K5" s="1"/>
      <c r="L5" s="1"/>
      <c r="M5" s="1"/>
    </row>
    <row r="6" spans="1:13" ht="14.4" customHeight="1" x14ac:dyDescent="0.3">
      <c r="A6" s="2" t="s">
        <v>4</v>
      </c>
      <c r="B6" s="3"/>
      <c r="C6" s="3" t="s">
        <v>8</v>
      </c>
      <c r="D6" s="15" t="s">
        <v>5</v>
      </c>
      <c r="E6" s="15" t="s">
        <v>6</v>
      </c>
      <c r="F6" s="15" t="s">
        <v>7</v>
      </c>
      <c r="K6" s="1"/>
      <c r="L6" s="1"/>
      <c r="M6" s="1"/>
    </row>
    <row r="7" spans="1:13" ht="18" x14ac:dyDescent="0.3">
      <c r="A7" s="25" t="s">
        <v>93</v>
      </c>
      <c r="B7" s="5"/>
      <c r="C7" s="49" t="s">
        <v>95</v>
      </c>
      <c r="D7" s="4"/>
      <c r="E7" s="5"/>
      <c r="F7" s="26"/>
      <c r="G7" s="6"/>
      <c r="H7" s="6"/>
      <c r="I7" s="6"/>
      <c r="J7" s="47">
        <v>1.4999999999999999E-2</v>
      </c>
      <c r="K7" s="3" t="s">
        <v>5</v>
      </c>
      <c r="L7" s="1" t="s">
        <v>9</v>
      </c>
      <c r="M7" s="40" t="s">
        <v>10</v>
      </c>
    </row>
    <row r="8" spans="1:13" ht="14.4" customHeight="1" x14ac:dyDescent="0.3">
      <c r="A8" s="12" t="s">
        <v>74</v>
      </c>
      <c r="B8" s="1"/>
      <c r="C8" s="19" t="s">
        <v>15</v>
      </c>
      <c r="D8" s="22">
        <f>$K$8*$B$2*IF($B$3="Yes",1+$J$4,1)</f>
        <v>176.71499999999997</v>
      </c>
      <c r="E8" s="22">
        <f>$L$8*$B$2*IF($B$3="Yes",1+$J$4,1)</f>
        <v>400.16666666666669</v>
      </c>
      <c r="F8" s="21">
        <f>$M$8*$B$2*IF($B$3="Yes",1+$J$4,1)</f>
        <v>703.15000000000009</v>
      </c>
      <c r="J8" t="s">
        <v>55</v>
      </c>
      <c r="K8" s="18">
        <v>176.71499999999997</v>
      </c>
      <c r="L8" s="18">
        <v>400.16666666666669</v>
      </c>
      <c r="M8" s="21">
        <v>703.15000000000009</v>
      </c>
    </row>
    <row r="9" spans="1:13" ht="14.4" customHeight="1" x14ac:dyDescent="0.3">
      <c r="A9" s="13" t="s">
        <v>75</v>
      </c>
      <c r="B9" s="8"/>
      <c r="C9" s="20" t="s">
        <v>16</v>
      </c>
      <c r="D9" s="24">
        <f>$K$9*$B$2*IF($B$3="Yes",1+$J$4,1)</f>
        <v>200.97</v>
      </c>
      <c r="E9" s="24">
        <f>$L$9*$B$2*IF($B$3="Yes",1+$J$4,1)</f>
        <v>423.03333333333336</v>
      </c>
      <c r="F9" s="23">
        <f>$M$9*$B$2*IF($B$3="Yes",1+$J$4,1)</f>
        <v>720.29999999999984</v>
      </c>
      <c r="J9" t="s">
        <v>56</v>
      </c>
      <c r="K9" s="18">
        <v>200.97</v>
      </c>
      <c r="L9" s="18">
        <v>423.03333333333336</v>
      </c>
      <c r="M9" s="21">
        <v>720.29999999999984</v>
      </c>
    </row>
    <row r="10" spans="1:13" ht="14.4" customHeight="1" x14ac:dyDescent="0.3">
      <c r="A10" s="12" t="s">
        <v>76</v>
      </c>
      <c r="B10" s="1"/>
      <c r="C10" s="19" t="s">
        <v>17</v>
      </c>
      <c r="D10" s="22">
        <f>$K$10*$B$2*IF($B$3="Yes",1+$J$4,1)</f>
        <v>207.9</v>
      </c>
      <c r="E10" s="22">
        <f>$L$10*$B$2*IF($B$3="Yes",1+$J$4,1)</f>
        <v>431.03666666666669</v>
      </c>
      <c r="F10" s="21">
        <f>$M$10*$B$2*IF($B$3="Yes",1+$J$4,1)</f>
        <v>729.4466666666666</v>
      </c>
      <c r="J10" t="s">
        <v>57</v>
      </c>
      <c r="K10" s="18">
        <v>207.9</v>
      </c>
      <c r="L10" s="18">
        <v>431.03666666666669</v>
      </c>
      <c r="M10" s="21">
        <v>729.4466666666666</v>
      </c>
    </row>
    <row r="11" spans="1:13" ht="14.4" customHeight="1" x14ac:dyDescent="0.3">
      <c r="A11" s="13" t="s">
        <v>77</v>
      </c>
      <c r="B11" s="8"/>
      <c r="C11" s="20" t="s">
        <v>18</v>
      </c>
      <c r="D11" s="24">
        <f>$K$11*$B$2*IF($B$3="Yes",1+$J$4,1)</f>
        <v>291.06</v>
      </c>
      <c r="E11" s="24">
        <f>$L$11*$B$2*IF($B$3="Yes",1+$J$4,1)</f>
        <v>628.83333333333337</v>
      </c>
      <c r="F11" s="23">
        <f>$M$11*$B$2*IF($B$3="Yes",1+$J$4,1)</f>
        <v>833.49</v>
      </c>
      <c r="J11" t="s">
        <v>58</v>
      </c>
      <c r="K11" s="18">
        <v>291.06</v>
      </c>
      <c r="L11" s="18">
        <v>628.83333333333337</v>
      </c>
      <c r="M11" s="21">
        <v>833.49</v>
      </c>
    </row>
    <row r="12" spans="1:13" ht="14.4" customHeight="1" x14ac:dyDescent="0.3">
      <c r="A12" s="12" t="s">
        <v>78</v>
      </c>
      <c r="B12" s="1"/>
      <c r="C12" s="19" t="s">
        <v>19</v>
      </c>
      <c r="D12" s="22">
        <f>$K$12*$B$2*IF($B$3="Yes",1+$J$4,1)</f>
        <v>311.85000000000002</v>
      </c>
      <c r="E12" s="22">
        <f>$L$12*$B$2*IF($B$3="Yes",1+$J$4,1)</f>
        <v>647.12666666666667</v>
      </c>
      <c r="F12" s="21">
        <f>$M$12*$B$2*IF($B$3="Yes",1+$J$4,1)</f>
        <v>858.64333333333343</v>
      </c>
      <c r="J12" t="s">
        <v>59</v>
      </c>
      <c r="K12" s="18">
        <v>311.85000000000002</v>
      </c>
      <c r="L12" s="18">
        <v>647.12666666666667</v>
      </c>
      <c r="M12" s="21">
        <v>858.64333333333343</v>
      </c>
    </row>
    <row r="13" spans="1:13" ht="14.4" customHeight="1" x14ac:dyDescent="0.3">
      <c r="A13" s="13" t="s">
        <v>79</v>
      </c>
      <c r="B13" s="8"/>
      <c r="C13" s="20" t="s">
        <v>12</v>
      </c>
      <c r="D13" s="24">
        <f>$K$13*$B$2*IF($B$3="Yes",1+$J$4,1)</f>
        <v>416.95500000000004</v>
      </c>
      <c r="E13" s="24">
        <f>$L$13*$B$2*IF($B$3="Yes",1+$J$4,1)</f>
        <v>690.9</v>
      </c>
      <c r="F13" s="23">
        <f>$M$13*$B$2*IF($B$3="Yes",1+$J$4,1)</f>
        <v>980.98000000000013</v>
      </c>
      <c r="J13" t="s">
        <v>60</v>
      </c>
      <c r="K13" s="18">
        <v>416.95500000000004</v>
      </c>
      <c r="L13" s="18">
        <v>690.9</v>
      </c>
      <c r="M13" s="21">
        <v>980.98000000000013</v>
      </c>
    </row>
    <row r="14" spans="1:13" ht="14.4" customHeight="1" x14ac:dyDescent="0.3">
      <c r="A14" s="12" t="s">
        <v>80</v>
      </c>
      <c r="B14" s="1"/>
      <c r="C14" s="19" t="s">
        <v>20</v>
      </c>
      <c r="D14" s="22">
        <f>$K$14*$B$2*IF($B$3="Yes",1+$J$4,1)</f>
        <v>501.27000000000004</v>
      </c>
      <c r="E14" s="22">
        <f>$L$14*$B$2*IF($B$3="Yes",1+$J$4,1)</f>
        <v>873.50666666666666</v>
      </c>
      <c r="F14" s="21">
        <f>$M$14*$B$2*IF($B$3="Yes",1+$J$4,1)</f>
        <v>1051.8666666666666</v>
      </c>
      <c r="J14" t="s">
        <v>61</v>
      </c>
      <c r="K14" s="18">
        <v>501.27000000000004</v>
      </c>
      <c r="L14" s="18">
        <v>873.50666666666666</v>
      </c>
      <c r="M14" s="21">
        <v>1051.8666666666666</v>
      </c>
    </row>
    <row r="15" spans="1:13" ht="14.4" customHeight="1" x14ac:dyDescent="0.3">
      <c r="A15" s="13" t="s">
        <v>81</v>
      </c>
      <c r="B15" s="8"/>
      <c r="C15" s="20" t="s">
        <v>21</v>
      </c>
      <c r="D15" s="24">
        <f>$K$15*$B$2*IF($B$3="Yes",1+$J$4,1)</f>
        <v>621.39</v>
      </c>
      <c r="E15" s="24">
        <f>$L$15*$B$2*IF($B$3="Yes",1+$J$4,1)</f>
        <v>985.55333333333328</v>
      </c>
      <c r="F15" s="23">
        <f>$M$15*$B$2*IF($B$3="Yes",1+$J$4,1)</f>
        <v>1181.0633333333333</v>
      </c>
      <c r="J15" t="s">
        <v>62</v>
      </c>
      <c r="K15" s="18">
        <v>621.39</v>
      </c>
      <c r="L15" s="18">
        <v>985.55333333333328</v>
      </c>
      <c r="M15" s="21">
        <v>1181.0633333333333</v>
      </c>
    </row>
    <row r="16" spans="1:13" ht="14.4" customHeight="1" x14ac:dyDescent="0.3">
      <c r="A16" s="12" t="s">
        <v>82</v>
      </c>
      <c r="B16" s="1"/>
      <c r="C16" s="19" t="s">
        <v>22</v>
      </c>
      <c r="D16" s="22">
        <f>$K$16*$B$2*IF($B$3="Yes",1+$J$4,1)</f>
        <v>761.14499999999987</v>
      </c>
      <c r="E16" s="22">
        <f>$L$16*$B$2*IF($B$3="Yes",1+$J$4,1)</f>
        <v>1280.8599999999999</v>
      </c>
      <c r="F16" s="21">
        <f>$M$16*$B$2*IF($B$3="Yes",1+$J$4,1)</f>
        <v>1629.25</v>
      </c>
      <c r="J16" t="s">
        <v>63</v>
      </c>
      <c r="K16" s="18">
        <v>761.14499999999987</v>
      </c>
      <c r="L16" s="18">
        <v>1280.8599999999999</v>
      </c>
      <c r="M16" s="21">
        <v>1629.25</v>
      </c>
    </row>
    <row r="17" spans="1:13" ht="14.4" customHeight="1" x14ac:dyDescent="0.3">
      <c r="A17" s="13" t="s">
        <v>83</v>
      </c>
      <c r="B17" s="8"/>
      <c r="C17" s="20" t="s">
        <v>13</v>
      </c>
      <c r="D17" s="24">
        <f>$K$17*$B$2*IF($B$3="Yes",1+$J$4,1)</f>
        <v>773.84999999999991</v>
      </c>
      <c r="E17" s="24">
        <f>$L$17*$B$2*IF($B$3="Yes",1+$J$4,1)</f>
        <v>1361.22</v>
      </c>
      <c r="F17" s="24">
        <f>$M$17*$B$2*IF($B$3="Yes",1+$J$4,1)</f>
        <v>1644.1133333333332</v>
      </c>
      <c r="J17" t="s">
        <v>64</v>
      </c>
      <c r="K17" s="18">
        <v>773.84999999999991</v>
      </c>
      <c r="L17" s="18">
        <v>1361.22</v>
      </c>
      <c r="M17" s="21">
        <v>1644.1133333333332</v>
      </c>
    </row>
    <row r="18" spans="1:13" ht="14.4" customHeight="1" x14ac:dyDescent="0.3">
      <c r="A18" s="12" t="s">
        <v>84</v>
      </c>
      <c r="B18" s="1"/>
      <c r="C18" s="19" t="s">
        <v>23</v>
      </c>
      <c r="D18" s="22">
        <f>$K$18*$B$2*IF($B$3="Yes",1+$J$4,1)</f>
        <v>927.46500000000003</v>
      </c>
      <c r="E18" s="22">
        <f>$L$18*$B$2*IF($B$3="Yes",1+$J$4,1)</f>
        <v>1452.36</v>
      </c>
      <c r="F18" s="22">
        <f>$M$18*$B$2*IF($B$3="Yes",1+$J$4,1)</f>
        <v>1916.2266666666665</v>
      </c>
      <c r="J18" t="s">
        <v>65</v>
      </c>
      <c r="K18" s="18">
        <v>927.46500000000003</v>
      </c>
      <c r="L18" s="18">
        <v>1452.36</v>
      </c>
      <c r="M18" s="21">
        <v>1916.2266666666665</v>
      </c>
    </row>
    <row r="19" spans="1:13" ht="14.4" customHeight="1" x14ac:dyDescent="0.3">
      <c r="A19" s="35" t="s">
        <v>85</v>
      </c>
      <c r="B19" s="8"/>
      <c r="C19" s="20" t="s">
        <v>24</v>
      </c>
      <c r="D19" s="24">
        <f>$K$19*$B$2*IF($B$3="Yes",1+$J$4,1)</f>
        <v>971.3549999999999</v>
      </c>
      <c r="E19" s="23">
        <f>$L$19*$B$2*IF($B$3="Yes",1+$J$4,1)</f>
        <v>1590.54</v>
      </c>
      <c r="F19" s="23">
        <f>$M$19*$B$2*IF($B$3="Yes",1+$J$4,1)</f>
        <v>1959.6733333333334</v>
      </c>
      <c r="J19" t="s">
        <v>66</v>
      </c>
      <c r="K19" s="18">
        <v>971.3549999999999</v>
      </c>
      <c r="L19" s="18">
        <v>1590.54</v>
      </c>
      <c r="M19" s="21">
        <v>1959.6733333333334</v>
      </c>
    </row>
    <row r="20" spans="1:13" ht="14.4" customHeight="1" x14ac:dyDescent="0.3">
      <c r="A20" t="s">
        <v>86</v>
      </c>
      <c r="B20" s="1"/>
      <c r="C20" s="19" t="s">
        <v>25</v>
      </c>
      <c r="D20" s="22">
        <f>$K$20*$B$2*IF($B$3="Yes",1+$J$4,1)</f>
        <v>1142.2949999999998</v>
      </c>
      <c r="E20" s="21">
        <f>$L$20*$B$2*IF($B$3="Yes",1+$J$4,1)</f>
        <v>1867.0633333333333</v>
      </c>
      <c r="F20" s="21">
        <f>$M$20*$B$2*IF($B$3="Yes",1+$J$4,1)</f>
        <v>2149.4666666666667</v>
      </c>
      <c r="J20" t="s">
        <v>67</v>
      </c>
      <c r="K20" s="18">
        <v>1142.2949999999998</v>
      </c>
      <c r="L20" s="18">
        <v>1867.0633333333333</v>
      </c>
      <c r="M20" s="21">
        <v>2149.4666666666667</v>
      </c>
    </row>
    <row r="21" spans="1:13" ht="14.4" customHeight="1" x14ac:dyDescent="0.3">
      <c r="A21" s="35" t="s">
        <v>87</v>
      </c>
      <c r="B21" s="8"/>
      <c r="C21" s="20" t="s">
        <v>26</v>
      </c>
      <c r="D21" s="24">
        <f>$K$21*$B$2*IF($B$3="Yes",1+$J$4,1)</f>
        <v>1256.6399999999999</v>
      </c>
      <c r="E21" s="23">
        <f>$L$21*$B$2*IF($B$3="Yes",1+$J$4,1)</f>
        <v>2342.1999999999998</v>
      </c>
      <c r="F21" s="23">
        <f>$M$21*$B$2*IF($B$3="Yes",1+$J$4,1)</f>
        <v>2914.3566666666661</v>
      </c>
      <c r="G21" s="7"/>
      <c r="H21" s="7"/>
      <c r="I21" s="7"/>
      <c r="J21" s="36" t="s">
        <v>68</v>
      </c>
      <c r="K21" s="18">
        <v>1256.6399999999999</v>
      </c>
      <c r="L21" s="18">
        <v>2342.1999999999998</v>
      </c>
      <c r="M21" s="42">
        <v>2914.3566666666661</v>
      </c>
    </row>
    <row r="22" spans="1:13" ht="14.4" customHeight="1" x14ac:dyDescent="0.3">
      <c r="A22" t="s">
        <v>88</v>
      </c>
      <c r="B22" s="1"/>
      <c r="C22" s="19" t="s">
        <v>27</v>
      </c>
      <c r="D22" s="22">
        <f>$K$22*$B$2*IF($B$3="Yes",1+$J$4,1)</f>
        <v>1633.17</v>
      </c>
      <c r="E22" s="21">
        <f>$L$22*$B$2*IF($B$3="Yes",1+$J$4,1)</f>
        <v>2950.9433333333332</v>
      </c>
      <c r="F22" s="21">
        <f>$M$22*$B$2*IF($B$3="Yes",1+$J$4,1)</f>
        <v>3441.4333333333334</v>
      </c>
      <c r="J22" s="36" t="s">
        <v>69</v>
      </c>
      <c r="K22" s="18">
        <v>1633.17</v>
      </c>
      <c r="L22" s="18">
        <v>2950.9433333333332</v>
      </c>
      <c r="M22" s="21">
        <v>3441.4333333333334</v>
      </c>
    </row>
    <row r="23" spans="1:13" ht="14.4" customHeight="1" x14ac:dyDescent="0.3">
      <c r="A23" s="35" t="s">
        <v>89</v>
      </c>
      <c r="B23" s="8"/>
      <c r="C23" s="8" t="s">
        <v>28</v>
      </c>
      <c r="D23" s="24">
        <f>$K$23*$B$2*IF($B$3="Yes",1+$J$4,1)</f>
        <v>2027.0250000000003</v>
      </c>
      <c r="E23" s="23">
        <f>$L$23*$B$2*IF($B$3="Yes",1+$J$4,1)</f>
        <v>3349.9666666666662</v>
      </c>
      <c r="F23" s="23">
        <f>$M$23*$B$2*IF($B$3="Yes",1+$J$4,1)</f>
        <v>3807.2999999999997</v>
      </c>
      <c r="J23" t="s">
        <v>70</v>
      </c>
      <c r="K23" s="18">
        <v>2027.0250000000003</v>
      </c>
      <c r="L23" s="18">
        <v>3349.9666666666662</v>
      </c>
      <c r="M23" s="21">
        <v>3807.2999999999997</v>
      </c>
    </row>
    <row r="24" spans="1:13" ht="14.4" customHeight="1" x14ac:dyDescent="0.3">
      <c r="A24" t="s">
        <v>90</v>
      </c>
      <c r="B24" s="1"/>
      <c r="C24" s="1" t="s">
        <v>29</v>
      </c>
      <c r="D24" s="22">
        <f>$K$24*$B$2*IF($B$3="Yes",1+$J$4,1)</f>
        <v>2277.6600000000003</v>
      </c>
      <c r="E24" s="21">
        <f>$L$24*$B$2*IF($B$3="Yes",1+$J$4,1)</f>
        <v>3606.0733333333337</v>
      </c>
      <c r="F24" s="21">
        <f>$M$24*$B$2*IF($B$3="Yes",1+$J$4,1)</f>
        <v>4070.2666666666673</v>
      </c>
      <c r="J24" t="s">
        <v>71</v>
      </c>
      <c r="K24" s="18">
        <v>2277.6600000000003</v>
      </c>
      <c r="L24" s="18">
        <v>3606.0733333333337</v>
      </c>
      <c r="M24" s="21">
        <v>4070.2666666666673</v>
      </c>
    </row>
    <row r="25" spans="1:13" ht="14.4" customHeight="1" x14ac:dyDescent="0.3">
      <c r="A25" s="38" t="s">
        <v>91</v>
      </c>
      <c r="B25" s="39"/>
      <c r="C25" s="8" t="s">
        <v>30</v>
      </c>
      <c r="D25" s="24">
        <f>$K$25*$B$2*IF($B$3="Yes",1+$J$4,1)</f>
        <v>2633.4</v>
      </c>
      <c r="E25" s="23">
        <f>$L$25*$B$2*IF($B$3="Yes",1+$J$4,1)</f>
        <v>3955.9333333333334</v>
      </c>
      <c r="F25" s="23">
        <f>$M$25*$B$2*IF($B$3="Yes",1+$J$4,1)</f>
        <v>4539.0333333333328</v>
      </c>
      <c r="J25" t="s">
        <v>72</v>
      </c>
      <c r="K25" s="18">
        <v>2633.4</v>
      </c>
      <c r="L25" s="18">
        <v>3955.9333333333334</v>
      </c>
      <c r="M25" s="21">
        <v>4539.0333333333328</v>
      </c>
    </row>
    <row r="26" spans="1:13" ht="14.4" customHeight="1" x14ac:dyDescent="0.3">
      <c r="A26" s="43" t="s">
        <v>92</v>
      </c>
      <c r="B26" s="44"/>
      <c r="C26" s="45" t="s">
        <v>31</v>
      </c>
      <c r="D26" s="57">
        <f>$K$26*$B$2*IF($B$3="Yes",1+$J$4,1)</f>
        <v>2711.94</v>
      </c>
      <c r="E26" s="37">
        <f>$L$26*$B$2*IF($B$3="Yes",1+$J$4,1)</f>
        <v>4023.39</v>
      </c>
      <c r="F26" s="37">
        <f>$M$26*$B$2*IF($B$3="Yes",1+$J$4,1)</f>
        <v>4605.3466666666664</v>
      </c>
      <c r="J26" t="s">
        <v>73</v>
      </c>
      <c r="K26" s="18">
        <v>2711.94</v>
      </c>
      <c r="L26" s="18">
        <v>4023.39</v>
      </c>
      <c r="M26" s="21">
        <v>4605.3466666666664</v>
      </c>
    </row>
    <row r="27" spans="1:13" ht="18" x14ac:dyDescent="0.3">
      <c r="A27" s="25" t="s">
        <v>94</v>
      </c>
      <c r="B27" s="48"/>
      <c r="C27" s="49" t="s">
        <v>96</v>
      </c>
      <c r="D27" s="4"/>
      <c r="E27" s="5"/>
      <c r="F27" s="41"/>
      <c r="G27" s="6"/>
      <c r="H27" s="6"/>
      <c r="I27" s="6"/>
      <c r="J27" s="46">
        <v>0.03</v>
      </c>
      <c r="K27" s="3"/>
      <c r="L27" s="1"/>
      <c r="M27" s="40"/>
    </row>
    <row r="28" spans="1:13" ht="14.4" customHeight="1" x14ac:dyDescent="0.3">
      <c r="A28" s="12" t="s">
        <v>74</v>
      </c>
      <c r="B28" s="1"/>
      <c r="C28" s="19" t="s">
        <v>15</v>
      </c>
      <c r="D28" s="21">
        <f>$K$28*$B$2*IF($B$3="Yes",1+$J$4,1)</f>
        <v>178.49999999999997</v>
      </c>
      <c r="E28" s="21">
        <f>$L$28*$B$2*IF($B$3="Yes",1+$J$4,1)</f>
        <v>408.33333333333337</v>
      </c>
      <c r="F28" s="21">
        <f>$M$28*$B$2*IF($B$3="Yes",1+$J$4,1)</f>
        <v>717.50000000000011</v>
      </c>
      <c r="J28" t="s">
        <v>55</v>
      </c>
      <c r="K28" s="18">
        <v>178.49999999999997</v>
      </c>
      <c r="L28" s="18">
        <v>408.33333333333337</v>
      </c>
      <c r="M28" s="21">
        <v>717.50000000000011</v>
      </c>
    </row>
    <row r="29" spans="1:13" ht="14.4" customHeight="1" x14ac:dyDescent="0.3">
      <c r="A29" s="13" t="s">
        <v>75</v>
      </c>
      <c r="B29" s="8"/>
      <c r="C29" s="20" t="s">
        <v>16</v>
      </c>
      <c r="D29" s="23">
        <f>$K$29*$B$2*IF($B$3="Yes",1+$J$4,1)</f>
        <v>203</v>
      </c>
      <c r="E29" s="23">
        <f>$L$29*$B$2*IF($B$3="Yes",1+$J$4,1)</f>
        <v>431.66666666666669</v>
      </c>
      <c r="F29" s="23">
        <f>$M$29*$B$2*IF($B$3="Yes",1+$J$4,1)</f>
        <v>734.99999999999989</v>
      </c>
      <c r="J29" t="s">
        <v>56</v>
      </c>
      <c r="K29" s="18">
        <v>203</v>
      </c>
      <c r="L29" s="18">
        <v>431.66666666666669</v>
      </c>
      <c r="M29" s="21">
        <v>734.99999999999989</v>
      </c>
    </row>
    <row r="30" spans="1:13" ht="14.4" customHeight="1" x14ac:dyDescent="0.3">
      <c r="A30" s="12" t="s">
        <v>76</v>
      </c>
      <c r="B30" s="1"/>
      <c r="C30" s="19" t="s">
        <v>17</v>
      </c>
      <c r="D30" s="21">
        <f>$K$30*$B$2*IF($B$3="Yes",1+$J$4,1)</f>
        <v>210</v>
      </c>
      <c r="E30" s="21">
        <f>$L$30*$B$2*IF($B$3="Yes",1+$J$4,1)</f>
        <v>439.83333333333337</v>
      </c>
      <c r="F30" s="21">
        <f>$M$30*$B$2*IF($B$3="Yes",1+$J$4,1)</f>
        <v>744.33333333333326</v>
      </c>
      <c r="J30" t="s">
        <v>57</v>
      </c>
      <c r="K30" s="18">
        <v>210</v>
      </c>
      <c r="L30" s="18">
        <v>439.83333333333337</v>
      </c>
      <c r="M30" s="21">
        <v>744.33333333333326</v>
      </c>
    </row>
    <row r="31" spans="1:13" ht="14.4" customHeight="1" x14ac:dyDescent="0.3">
      <c r="A31" s="13" t="s">
        <v>77</v>
      </c>
      <c r="B31" s="8"/>
      <c r="C31" s="20" t="s">
        <v>18</v>
      </c>
      <c r="D31" s="23">
        <f>$K$31*$B$2*IF($B$3="Yes",1+$J$4,1)</f>
        <v>294</v>
      </c>
      <c r="E31" s="23">
        <f>$L$31*$B$2*IF($B$3="Yes",1+$J$4,1)</f>
        <v>641.66666666666674</v>
      </c>
      <c r="F31" s="23">
        <f>$M$31*$B$2*IF($B$3="Yes",1+$J$4,1)</f>
        <v>850.5</v>
      </c>
      <c r="J31" t="s">
        <v>58</v>
      </c>
      <c r="K31" s="18">
        <v>294</v>
      </c>
      <c r="L31" s="18">
        <v>641.66666666666674</v>
      </c>
      <c r="M31" s="21">
        <v>850.5</v>
      </c>
    </row>
    <row r="32" spans="1:13" ht="14.4" customHeight="1" x14ac:dyDescent="0.3">
      <c r="A32" s="12" t="s">
        <v>78</v>
      </c>
      <c r="B32" s="1"/>
      <c r="C32" s="19" t="s">
        <v>19</v>
      </c>
      <c r="D32" s="21">
        <f>$K$32*$B$2*IF($B$3="Yes",1+$J$4,1)</f>
        <v>315</v>
      </c>
      <c r="E32" s="21">
        <f>$L$32*$B$2*IF($B$3="Yes",1+$J$4,1)</f>
        <v>660.33333333333337</v>
      </c>
      <c r="F32" s="21">
        <f>$M$32*$B$2*IF($B$3="Yes",1+$J$4,1)</f>
        <v>876.16666666666674</v>
      </c>
      <c r="J32" t="s">
        <v>59</v>
      </c>
      <c r="K32" s="18">
        <v>315</v>
      </c>
      <c r="L32" s="18">
        <v>660.33333333333337</v>
      </c>
      <c r="M32" s="21">
        <v>876.16666666666674</v>
      </c>
    </row>
    <row r="33" spans="1:13" ht="14.4" customHeight="1" x14ac:dyDescent="0.3">
      <c r="A33" s="13" t="s">
        <v>79</v>
      </c>
      <c r="B33" s="8"/>
      <c r="C33" s="20" t="s">
        <v>12</v>
      </c>
      <c r="D33" s="23">
        <f>$K$33*$B$2*IF($B$3="Yes",1+$J$4,1)</f>
        <v>421.16666666666669</v>
      </c>
      <c r="E33" s="23">
        <f>$L$33*$B$2*IF($B$3="Yes",1+$J$4,1)</f>
        <v>705</v>
      </c>
      <c r="F33" s="23">
        <f>$M$33*$B$2*IF($B$3="Yes",1+$J$4,1)</f>
        <v>1001.0000000000001</v>
      </c>
      <c r="J33" t="s">
        <v>60</v>
      </c>
      <c r="K33" s="18">
        <v>421.16666666666669</v>
      </c>
      <c r="L33" s="18">
        <v>705</v>
      </c>
      <c r="M33" s="21">
        <v>1001.0000000000001</v>
      </c>
    </row>
    <row r="34" spans="1:13" ht="14.4" customHeight="1" x14ac:dyDescent="0.3">
      <c r="A34" s="12" t="s">
        <v>80</v>
      </c>
      <c r="B34" s="1"/>
      <c r="C34" s="19" t="s">
        <v>20</v>
      </c>
      <c r="D34" s="21">
        <f>$K$34*$B$2*IF($B$3="Yes",1+$J$4,1)</f>
        <v>506.33333333333337</v>
      </c>
      <c r="E34" s="21">
        <f>$L$34*$B$2*IF($B$3="Yes",1+$J$4,1)</f>
        <v>891.33333333333337</v>
      </c>
      <c r="F34" s="21">
        <f>$M$34*$B$2*IF($B$3="Yes",1+$J$4,1)</f>
        <v>1073.3333333333333</v>
      </c>
      <c r="J34" t="s">
        <v>61</v>
      </c>
      <c r="K34" s="18">
        <v>506.33333333333337</v>
      </c>
      <c r="L34" s="18">
        <v>891.33333333333337</v>
      </c>
      <c r="M34" s="21">
        <v>1073.3333333333333</v>
      </c>
    </row>
    <row r="35" spans="1:13" ht="14.4" customHeight="1" x14ac:dyDescent="0.3">
      <c r="A35" s="13" t="s">
        <v>81</v>
      </c>
      <c r="B35" s="8"/>
      <c r="C35" s="20" t="s">
        <v>21</v>
      </c>
      <c r="D35" s="23">
        <f>$K$35*$B$2*IF($B$3="Yes",1+$J$4,1)</f>
        <v>627.66666666666663</v>
      </c>
      <c r="E35" s="23">
        <f>$L$35*$B$2*IF($B$3="Yes",1+$J$4,1)</f>
        <v>1005.6666666666666</v>
      </c>
      <c r="F35" s="23">
        <f>$M$35*$B$2*IF($B$3="Yes",1+$J$4,1)</f>
        <v>1205.1666666666665</v>
      </c>
      <c r="J35" t="s">
        <v>62</v>
      </c>
      <c r="K35" s="18">
        <v>627.66666666666663</v>
      </c>
      <c r="L35" s="18">
        <v>1005.6666666666666</v>
      </c>
      <c r="M35" s="21">
        <v>1205.1666666666665</v>
      </c>
    </row>
    <row r="36" spans="1:13" ht="14.4" customHeight="1" x14ac:dyDescent="0.3">
      <c r="A36" s="12" t="s">
        <v>82</v>
      </c>
      <c r="B36" s="1"/>
      <c r="C36" s="19" t="s">
        <v>22</v>
      </c>
      <c r="D36" s="21">
        <f>$K$36*$B$2*IF($B$3="Yes",1+$J$4,1)</f>
        <v>768.83333333333326</v>
      </c>
      <c r="E36" s="21">
        <f>$L$36*$B$2*IF($B$3="Yes",1+$J$4,1)</f>
        <v>1307</v>
      </c>
      <c r="F36" s="21">
        <f>$M$36*$B$2*IF($B$3="Yes",1+$J$4,1)</f>
        <v>1662.5</v>
      </c>
      <c r="J36" t="s">
        <v>63</v>
      </c>
      <c r="K36" s="18">
        <v>768.83333333333326</v>
      </c>
      <c r="L36" s="18">
        <v>1307</v>
      </c>
      <c r="M36" s="21">
        <v>1662.5</v>
      </c>
    </row>
    <row r="37" spans="1:13" ht="14.4" customHeight="1" x14ac:dyDescent="0.3">
      <c r="A37" s="13" t="s">
        <v>83</v>
      </c>
      <c r="B37" s="8"/>
      <c r="C37" s="20" t="s">
        <v>13</v>
      </c>
      <c r="D37" s="23">
        <f>$K$37*$B$2*IF($B$3="Yes",1+$J$4,1)</f>
        <v>781.66666666666663</v>
      </c>
      <c r="E37" s="23">
        <f>$L$37*$B$2*IF($B$3="Yes",1+$J$4,1)</f>
        <v>1389</v>
      </c>
      <c r="F37" s="23">
        <f>$M$37*$B$2*IF($B$3="Yes",1+$J$4,1)</f>
        <v>1677.6666666666665</v>
      </c>
      <c r="J37" t="s">
        <v>64</v>
      </c>
      <c r="K37" s="18">
        <v>781.66666666666663</v>
      </c>
      <c r="L37" s="18">
        <v>1389</v>
      </c>
      <c r="M37" s="21">
        <v>1677.6666666666665</v>
      </c>
    </row>
    <row r="38" spans="1:13" ht="14.4" customHeight="1" x14ac:dyDescent="0.3">
      <c r="A38" s="12" t="s">
        <v>84</v>
      </c>
      <c r="B38" s="1"/>
      <c r="C38" s="19" t="s">
        <v>23</v>
      </c>
      <c r="D38" s="21">
        <f>$K$38*$B$2*IF($B$3="Yes",1+$J$4,1)</f>
        <v>936.83333333333337</v>
      </c>
      <c r="E38" s="21">
        <f>$L$38*$B$2*IF($B$3="Yes",1+$J$4,1)</f>
        <v>1482</v>
      </c>
      <c r="F38" s="21">
        <f>$M$38*$B$2*IF($B$3="Yes",1+$J$4,1)</f>
        <v>1955.3333333333333</v>
      </c>
      <c r="J38" t="s">
        <v>65</v>
      </c>
      <c r="K38" s="18">
        <v>936.83333333333337</v>
      </c>
      <c r="L38" s="18">
        <v>1482</v>
      </c>
      <c r="M38" s="21">
        <v>1955.3333333333333</v>
      </c>
    </row>
    <row r="39" spans="1:13" ht="14.4" customHeight="1" x14ac:dyDescent="0.3">
      <c r="A39" s="35" t="s">
        <v>85</v>
      </c>
      <c r="B39" s="8"/>
      <c r="C39" s="20" t="s">
        <v>24</v>
      </c>
      <c r="D39" s="23">
        <f>$K$39*$B$2*IF($B$3="Yes",1+$J$4,1)</f>
        <v>981.16666666666663</v>
      </c>
      <c r="E39" s="23">
        <f>$L$39*$B$2*IF($B$3="Yes",1+$J$4,1)</f>
        <v>1623</v>
      </c>
      <c r="F39" s="23">
        <f>$M$39*$B$2*IF($B$3="Yes",1+$J$4,1)</f>
        <v>1999.6666666666667</v>
      </c>
      <c r="J39" t="s">
        <v>66</v>
      </c>
      <c r="K39" s="18">
        <v>981.16666666666663</v>
      </c>
      <c r="L39" s="18">
        <v>1623</v>
      </c>
      <c r="M39" s="21">
        <v>1999.6666666666667</v>
      </c>
    </row>
    <row r="40" spans="1:13" ht="14.4" customHeight="1" x14ac:dyDescent="0.3">
      <c r="A40" t="s">
        <v>86</v>
      </c>
      <c r="B40" s="1"/>
      <c r="C40" s="19" t="s">
        <v>25</v>
      </c>
      <c r="D40" s="21">
        <f>$K$40*$B$2*IF($B$3="Yes",1+$J$4,1)</f>
        <v>1153.8333333333333</v>
      </c>
      <c r="E40" s="21">
        <f>$L$40*$B$2*IF($B$3="Yes",1+$J$4,1)</f>
        <v>1905.1666666666667</v>
      </c>
      <c r="F40" s="21">
        <f>$M$40*$B$2*IF($B$3="Yes",1+$J$4,1)</f>
        <v>2193.3333333333335</v>
      </c>
      <c r="J40" t="s">
        <v>67</v>
      </c>
      <c r="K40" s="18">
        <v>1153.8333333333333</v>
      </c>
      <c r="L40" s="18">
        <v>1905.1666666666667</v>
      </c>
      <c r="M40" s="21">
        <v>2193.3333333333335</v>
      </c>
    </row>
    <row r="41" spans="1:13" ht="14.4" customHeight="1" x14ac:dyDescent="0.3">
      <c r="A41" s="35" t="s">
        <v>87</v>
      </c>
      <c r="B41" s="8"/>
      <c r="C41" s="20" t="s">
        <v>26</v>
      </c>
      <c r="D41" s="23">
        <f>$K$41*$B$2*IF($B$3="Yes",1+$J$4,1)</f>
        <v>1269.3333333333333</v>
      </c>
      <c r="E41" s="23">
        <f>$L$41*$B$2*IF($B$3="Yes",1+$J$4,1)</f>
        <v>2390</v>
      </c>
      <c r="F41" s="23">
        <f>$M$41*$B$2*IF($B$3="Yes",1+$J$4,1)</f>
        <v>2973.833333333333</v>
      </c>
      <c r="G41" s="7"/>
      <c r="H41" s="7"/>
      <c r="I41" s="7"/>
      <c r="J41" s="36" t="s">
        <v>68</v>
      </c>
      <c r="K41" s="18">
        <v>1269.3333333333333</v>
      </c>
      <c r="L41" s="18">
        <v>2390</v>
      </c>
      <c r="M41" s="42">
        <v>2973.833333333333</v>
      </c>
    </row>
    <row r="42" spans="1:13" ht="14.4" customHeight="1" x14ac:dyDescent="0.3">
      <c r="A42" t="s">
        <v>88</v>
      </c>
      <c r="B42" s="1"/>
      <c r="C42" s="19" t="s">
        <v>27</v>
      </c>
      <c r="D42" s="21">
        <f>$K$42*$B$2*IF($B$3="Yes",1+$J$4,1)</f>
        <v>1649.6666666666667</v>
      </c>
      <c r="E42" s="21">
        <f>$L$42*$B$2*IF($B$3="Yes",1+$J$4,1)</f>
        <v>3011.1666666666665</v>
      </c>
      <c r="F42" s="21">
        <f>$M$42*$B$2*IF($B$3="Yes",1+$J$4,1)</f>
        <v>3511.666666666667</v>
      </c>
      <c r="J42" s="36" t="s">
        <v>69</v>
      </c>
      <c r="K42" s="18">
        <v>1649.6666666666667</v>
      </c>
      <c r="L42" s="18">
        <v>3011.1666666666665</v>
      </c>
      <c r="M42" s="21">
        <v>3511.666666666667</v>
      </c>
    </row>
    <row r="43" spans="1:13" ht="14.4" customHeight="1" x14ac:dyDescent="0.3">
      <c r="A43" s="35" t="s">
        <v>89</v>
      </c>
      <c r="B43" s="8"/>
      <c r="C43" s="8" t="s">
        <v>28</v>
      </c>
      <c r="D43" s="23">
        <f>$K$43*$B$2*IF($B$3="Yes",1+$J$4,1)</f>
        <v>2047.5000000000002</v>
      </c>
      <c r="E43" s="23">
        <f>$L$43*$B$2*IF($B$3="Yes",1+$J$4,1)</f>
        <v>3418.333333333333</v>
      </c>
      <c r="F43" s="23">
        <f>$M$43*$B$2*IF($B$3="Yes",1+$J$4,1)</f>
        <v>3885</v>
      </c>
      <c r="J43" t="s">
        <v>70</v>
      </c>
      <c r="K43" s="18">
        <v>2047.5000000000002</v>
      </c>
      <c r="L43" s="18">
        <v>3418.333333333333</v>
      </c>
      <c r="M43" s="21">
        <v>3885</v>
      </c>
    </row>
    <row r="44" spans="1:13" ht="14.4" customHeight="1" x14ac:dyDescent="0.3">
      <c r="A44" t="s">
        <v>90</v>
      </c>
      <c r="B44" s="1"/>
      <c r="C44" s="1" t="s">
        <v>29</v>
      </c>
      <c r="D44" s="21">
        <f>$K$44*$B$2*IF($B$3="Yes",1+$J$4,1)</f>
        <v>2300.666666666667</v>
      </c>
      <c r="E44" s="21">
        <f>$L$44*$B$2*IF($B$3="Yes",1+$J$4,1)</f>
        <v>3679.666666666667</v>
      </c>
      <c r="F44" s="21">
        <f>$M$44*$B$2*IF($B$3="Yes",1+$J$4,1)</f>
        <v>4153.3333333333339</v>
      </c>
      <c r="J44" t="s">
        <v>71</v>
      </c>
      <c r="K44" s="18">
        <v>2300.666666666667</v>
      </c>
      <c r="L44" s="18">
        <v>3679.666666666667</v>
      </c>
      <c r="M44" s="21">
        <v>4153.3333333333339</v>
      </c>
    </row>
    <row r="45" spans="1:13" ht="14.4" customHeight="1" x14ac:dyDescent="0.3">
      <c r="A45" s="38" t="s">
        <v>91</v>
      </c>
      <c r="B45" s="39"/>
      <c r="C45" s="8" t="s">
        <v>30</v>
      </c>
      <c r="D45" s="23">
        <f>$K$45*$B$2*IF($B$3="Yes",1+$J$4,1)</f>
        <v>2660</v>
      </c>
      <c r="E45" s="23">
        <f>$L$45*$B$2*IF($B$3="Yes",1+$J$4,1)</f>
        <v>4036.666666666667</v>
      </c>
      <c r="F45" s="23">
        <f>$M$45*$B$2*IF($B$3="Yes",1+$J$4,1)</f>
        <v>4631.6666666666661</v>
      </c>
      <c r="J45" t="s">
        <v>72</v>
      </c>
      <c r="K45" s="18">
        <v>2660</v>
      </c>
      <c r="L45" s="18">
        <v>4036.666666666667</v>
      </c>
      <c r="M45" s="21">
        <v>4631.6666666666661</v>
      </c>
    </row>
    <row r="46" spans="1:13" ht="14.4" customHeight="1" x14ac:dyDescent="0.3">
      <c r="A46" s="43" t="s">
        <v>92</v>
      </c>
      <c r="B46" s="44"/>
      <c r="C46" s="45" t="s">
        <v>31</v>
      </c>
      <c r="D46" s="37">
        <f>$K$46*$B$2*IF($B$3="Yes",1+$J$4,1)</f>
        <v>2739.3333333333335</v>
      </c>
      <c r="E46" s="37">
        <f>$L$46*$B$2*IF($B$3="Yes",1+$J$4,1)</f>
        <v>4105.5</v>
      </c>
      <c r="F46" s="37">
        <f>$M$46*$B$2*IF($B$3="Yes",1+$J$4,1)</f>
        <v>4699.333333333333</v>
      </c>
      <c r="J46" t="s">
        <v>73</v>
      </c>
      <c r="K46" s="18">
        <v>2739.3333333333335</v>
      </c>
      <c r="L46" s="18">
        <v>4105.5</v>
      </c>
      <c r="M46" s="21">
        <v>4699.333333333333</v>
      </c>
    </row>
  </sheetData>
  <mergeCells count="2">
    <mergeCell ref="A1:C1"/>
    <mergeCell ref="D4:F4"/>
  </mergeCells>
  <conditionalFormatting sqref="D8:F26 D28:F46">
    <cfRule type="expression" dxfId="3" priority="2">
      <formula>$B$3="Yes"</formula>
    </cfRule>
  </conditionalFormatting>
  <dataValidations count="1">
    <dataValidation type="list" allowBlank="1" showInputMessage="1" showErrorMessage="1" sqref="B3:B4" xr:uid="{1EC74491-7A99-4D91-9D67-CFB31C869AAD}">
      <formula1>$J$2:$J$3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B0849-1E5C-4D12-8014-646F96379CDD}">
  <dimension ref="A1:N46"/>
  <sheetViews>
    <sheetView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6.6640625" customWidth="1"/>
    <col min="7" max="7" width="10.77734375" customWidth="1"/>
    <col min="8" max="8" width="10.6640625" customWidth="1"/>
    <col min="9" max="14" width="10.77734375" hidden="1" customWidth="1"/>
  </cols>
  <sheetData>
    <row r="1" spans="1:13" ht="21" x14ac:dyDescent="0.3">
      <c r="A1" s="66" t="s">
        <v>119</v>
      </c>
      <c r="B1" s="66"/>
      <c r="C1" s="66"/>
      <c r="K1" s="1"/>
      <c r="L1" s="1"/>
      <c r="M1" s="1"/>
    </row>
    <row r="2" spans="1:13" ht="17.25" customHeight="1" x14ac:dyDescent="0.3">
      <c r="A2" s="10" t="s">
        <v>0</v>
      </c>
      <c r="B2" s="9">
        <v>1</v>
      </c>
      <c r="C2" s="14"/>
      <c r="J2" s="1" t="s">
        <v>1</v>
      </c>
      <c r="K2" s="1"/>
      <c r="L2" s="1"/>
      <c r="M2" s="1"/>
    </row>
    <row r="3" spans="1:13" ht="17.25" customHeight="1" x14ac:dyDescent="0.35">
      <c r="A3" s="11" t="s">
        <v>3</v>
      </c>
      <c r="B3" s="9" t="s">
        <v>1</v>
      </c>
      <c r="C3" s="14"/>
      <c r="J3" s="1" t="s">
        <v>2</v>
      </c>
      <c r="K3" s="1"/>
      <c r="L3" s="1"/>
      <c r="M3" s="1"/>
    </row>
    <row r="4" spans="1:13" ht="17.25" customHeight="1" x14ac:dyDescent="0.35">
      <c r="A4" s="11"/>
      <c r="B4" s="16"/>
      <c r="C4" s="14"/>
      <c r="D4" s="67" t="s">
        <v>35</v>
      </c>
      <c r="E4" s="68"/>
      <c r="F4" s="69"/>
      <c r="J4" s="1">
        <v>0.1</v>
      </c>
      <c r="K4" s="1"/>
      <c r="L4" s="1"/>
      <c r="M4" s="1"/>
    </row>
    <row r="5" spans="1:13" ht="16.05" customHeight="1" x14ac:dyDescent="0.3">
      <c r="A5" s="14"/>
      <c r="B5" s="14"/>
      <c r="C5" s="14"/>
      <c r="D5" s="58" t="s">
        <v>32</v>
      </c>
      <c r="E5" s="58" t="s">
        <v>33</v>
      </c>
      <c r="F5" s="59" t="s">
        <v>34</v>
      </c>
      <c r="K5" s="1"/>
      <c r="L5" s="1"/>
      <c r="M5" s="1"/>
    </row>
    <row r="6" spans="1:13" x14ac:dyDescent="0.3">
      <c r="A6" s="2" t="s">
        <v>4</v>
      </c>
      <c r="B6" s="3"/>
      <c r="C6" s="3" t="s">
        <v>8</v>
      </c>
      <c r="D6" s="15" t="s">
        <v>5</v>
      </c>
      <c r="E6" s="15" t="s">
        <v>6</v>
      </c>
      <c r="F6" s="15" t="s">
        <v>7</v>
      </c>
      <c r="K6" s="1"/>
      <c r="L6" s="1"/>
      <c r="M6" s="1"/>
    </row>
    <row r="7" spans="1:13" ht="18" x14ac:dyDescent="0.3">
      <c r="A7" s="25" t="s">
        <v>93</v>
      </c>
      <c r="B7" s="5"/>
      <c r="C7" s="49" t="s">
        <v>98</v>
      </c>
      <c r="D7" s="4"/>
      <c r="E7" s="5"/>
      <c r="F7" s="26"/>
      <c r="G7" s="6"/>
      <c r="H7" s="6"/>
      <c r="I7" s="6"/>
      <c r="J7" s="47">
        <v>1.4999999999999999E-2</v>
      </c>
      <c r="K7" s="3" t="s">
        <v>5</v>
      </c>
      <c r="L7" s="1" t="s">
        <v>9</v>
      </c>
      <c r="M7" s="40" t="s">
        <v>10</v>
      </c>
    </row>
    <row r="8" spans="1:13" x14ac:dyDescent="0.3">
      <c r="A8" s="12" t="s">
        <v>36</v>
      </c>
      <c r="B8" s="1"/>
      <c r="C8" s="19" t="s">
        <v>15</v>
      </c>
      <c r="D8" s="22">
        <f>$K$8*$B$2*IF($B$3="Yes",1+$J$4,1)</f>
        <v>208.33333333333334</v>
      </c>
      <c r="E8" s="22">
        <f>$L$8*$B$2*IF($B$3="Yes",1+$J$4,1)</f>
        <v>412.17166666666668</v>
      </c>
      <c r="F8" s="21">
        <f>$M$8*$B$2*IF($B$3="Yes",1+$J$4,1)</f>
        <v>724.24450000000002</v>
      </c>
      <c r="J8" t="s">
        <v>99</v>
      </c>
      <c r="K8" s="18">
        <v>208.33333333333334</v>
      </c>
      <c r="L8" s="18">
        <v>412.17166666666668</v>
      </c>
      <c r="M8" s="21">
        <v>724.24450000000002</v>
      </c>
    </row>
    <row r="9" spans="1:13" x14ac:dyDescent="0.3">
      <c r="A9" s="13" t="s">
        <v>37</v>
      </c>
      <c r="B9" s="8"/>
      <c r="C9" s="20" t="s">
        <v>16</v>
      </c>
      <c r="D9" s="24">
        <f>$K$9*$B$2*IF($B$3="Yes",1+$J$4,1)</f>
        <v>233.33333333333334</v>
      </c>
      <c r="E9" s="24">
        <f>$L$9*$B$2*IF($B$3="Yes",1+$J$4,1)</f>
        <v>435.72433333333333</v>
      </c>
      <c r="F9" s="23">
        <f>$M$9*$B$2*IF($B$3="Yes",1+$J$4,1)</f>
        <v>741.90899999999988</v>
      </c>
      <c r="J9" t="s">
        <v>100</v>
      </c>
      <c r="K9" s="18">
        <v>233.33333333333334</v>
      </c>
      <c r="L9" s="18">
        <v>435.72433333333333</v>
      </c>
      <c r="M9" s="21">
        <v>741.90899999999988</v>
      </c>
    </row>
    <row r="10" spans="1:13" x14ac:dyDescent="0.3">
      <c r="A10" s="12" t="s">
        <v>38</v>
      </c>
      <c r="B10" s="1"/>
      <c r="C10" s="19" t="s">
        <v>17</v>
      </c>
      <c r="D10" s="22">
        <f>$K$10*$B$2*IF($B$3="Yes",1+$J$4,1)</f>
        <v>241.66666666666669</v>
      </c>
      <c r="E10" s="22">
        <f>$L$10*$B$2*IF($B$3="Yes",1+$J$4,1)</f>
        <v>443.96776666666671</v>
      </c>
      <c r="F10" s="21">
        <f>$M$10*$B$2*IF($B$3="Yes",1+$J$4,1)</f>
        <v>751.33006666666665</v>
      </c>
      <c r="J10" t="s">
        <v>101</v>
      </c>
      <c r="K10" s="18">
        <v>241.66666666666669</v>
      </c>
      <c r="L10" s="18">
        <v>443.96776666666671</v>
      </c>
      <c r="M10" s="21">
        <v>751.33006666666665</v>
      </c>
    </row>
    <row r="11" spans="1:13" x14ac:dyDescent="0.3">
      <c r="A11" s="13" t="s">
        <v>39</v>
      </c>
      <c r="B11" s="8"/>
      <c r="C11" s="20" t="s">
        <v>18</v>
      </c>
      <c r="D11" s="24">
        <f>$K$11*$B$2*IF($B$3="Yes",1+$J$4,1)</f>
        <v>327.77777777777777</v>
      </c>
      <c r="E11" s="24">
        <f>$L$11*$B$2*IF($B$3="Yes",1+$J$4,1)</f>
        <v>647.69833333333338</v>
      </c>
      <c r="F11" s="23">
        <f>$M$11*$B$2*IF($B$3="Yes",1+$J$4,1)</f>
        <v>858.49469999999997</v>
      </c>
      <c r="J11" t="s">
        <v>102</v>
      </c>
      <c r="K11" s="18">
        <v>327.77777777777777</v>
      </c>
      <c r="L11" s="18">
        <v>647.69833333333338</v>
      </c>
      <c r="M11" s="21">
        <v>858.49469999999997</v>
      </c>
    </row>
    <row r="12" spans="1:13" x14ac:dyDescent="0.3">
      <c r="A12" s="12" t="s">
        <v>40</v>
      </c>
      <c r="B12" s="1"/>
      <c r="C12" s="19" t="s">
        <v>19</v>
      </c>
      <c r="D12" s="22">
        <f>$K$12*$B$2*IF($B$3="Yes",1+$J$4,1)</f>
        <v>347.22222222222223</v>
      </c>
      <c r="E12" s="22">
        <f>$L$12*$B$2*IF($B$3="Yes",1+$J$4,1)</f>
        <v>666.5404666666667</v>
      </c>
      <c r="F12" s="21">
        <f>$M$12*$B$2*IF($B$3="Yes",1+$J$4,1)</f>
        <v>884.40263333333337</v>
      </c>
      <c r="J12" t="s">
        <v>103</v>
      </c>
      <c r="K12" s="18">
        <v>347.22222222222223</v>
      </c>
      <c r="L12" s="18">
        <v>666.5404666666667</v>
      </c>
      <c r="M12" s="21">
        <v>884.40263333333337</v>
      </c>
    </row>
    <row r="13" spans="1:13" x14ac:dyDescent="0.3">
      <c r="A13" s="13" t="s">
        <v>41</v>
      </c>
      <c r="B13" s="8"/>
      <c r="C13" s="20" t="s">
        <v>12</v>
      </c>
      <c r="D13" s="24">
        <f>$K$13*$B$2*IF($B$3="Yes",1+$J$4,1)</f>
        <v>437.80275000000006</v>
      </c>
      <c r="E13" s="24">
        <f>$L$13*$B$2*IF($B$3="Yes",1+$J$4,1)</f>
        <v>704.71799999999996</v>
      </c>
      <c r="F13" s="23">
        <f>$M$13*$B$2*IF($B$3="Yes",1+$J$4,1)</f>
        <v>1000.5996000000001</v>
      </c>
      <c r="J13" t="s">
        <v>104</v>
      </c>
      <c r="K13" s="18">
        <v>437.80275000000006</v>
      </c>
      <c r="L13" s="18">
        <v>704.71799999999996</v>
      </c>
      <c r="M13" s="21">
        <v>1000.5996000000001</v>
      </c>
    </row>
    <row r="14" spans="1:13" x14ac:dyDescent="0.3">
      <c r="A14" s="12" t="s">
        <v>42</v>
      </c>
      <c r="B14" s="1"/>
      <c r="C14" s="19" t="s">
        <v>20</v>
      </c>
      <c r="D14" s="22">
        <f>$K$14*$B$2*IF($B$3="Yes",1+$J$4,1)</f>
        <v>526.33350000000007</v>
      </c>
      <c r="E14" s="22">
        <f>$L$14*$B$2*IF($B$3="Yes",1+$J$4,1)</f>
        <v>890.97680000000003</v>
      </c>
      <c r="F14" s="21">
        <f>$M$14*$B$2*IF($B$3="Yes",1+$J$4,1)</f>
        <v>1072.904</v>
      </c>
      <c r="J14" t="s">
        <v>105</v>
      </c>
      <c r="K14" s="18">
        <v>526.33350000000007</v>
      </c>
      <c r="L14" s="18">
        <v>890.97680000000003</v>
      </c>
      <c r="M14" s="21">
        <v>1072.904</v>
      </c>
    </row>
    <row r="15" spans="1:13" x14ac:dyDescent="0.3">
      <c r="A15" s="13" t="s">
        <v>43</v>
      </c>
      <c r="B15" s="8"/>
      <c r="C15" s="20" t="s">
        <v>21</v>
      </c>
      <c r="D15" s="24">
        <f>$K$15*$B$2*IF($B$3="Yes",1+$J$4,1)</f>
        <v>652.45949999999993</v>
      </c>
      <c r="E15" s="24">
        <f>$L$15*$B$2*IF($B$3="Yes",1+$J$4,1)</f>
        <v>1005.2643999999999</v>
      </c>
      <c r="F15" s="23">
        <f>$M$15*$B$2*IF($B$3="Yes",1+$J$4,1)</f>
        <v>1204.6846</v>
      </c>
      <c r="J15" t="s">
        <v>106</v>
      </c>
      <c r="K15" s="18">
        <v>652.45949999999993</v>
      </c>
      <c r="L15" s="18">
        <v>1005.2643999999999</v>
      </c>
      <c r="M15" s="21">
        <v>1204.6846</v>
      </c>
    </row>
    <row r="16" spans="1:13" x14ac:dyDescent="0.3">
      <c r="A16" s="12" t="s">
        <v>44</v>
      </c>
      <c r="B16" s="1"/>
      <c r="C16" s="19" t="s">
        <v>22</v>
      </c>
      <c r="D16" s="22">
        <f>$K$16*$B$2*IF($B$3="Yes",1+$J$4,1)</f>
        <v>799.20224999999982</v>
      </c>
      <c r="E16" s="22">
        <f>$L$16*$B$2*IF($B$3="Yes",1+$J$4,1)</f>
        <v>1306.4771999999998</v>
      </c>
      <c r="F16" s="21">
        <f>$M$16*$B$2*IF($B$3="Yes",1+$J$4,1)</f>
        <v>1661.835</v>
      </c>
      <c r="J16" t="s">
        <v>107</v>
      </c>
      <c r="K16" s="18">
        <v>799.20224999999982</v>
      </c>
      <c r="L16" s="18">
        <v>1306.4771999999998</v>
      </c>
      <c r="M16" s="21">
        <v>1661.835</v>
      </c>
    </row>
    <row r="17" spans="1:13" x14ac:dyDescent="0.3">
      <c r="A17" s="13" t="s">
        <v>45</v>
      </c>
      <c r="B17" s="8"/>
      <c r="C17" s="20" t="s">
        <v>13</v>
      </c>
      <c r="D17" s="24">
        <f>$K$17*$B$2*IF($B$3="Yes",1+$J$4,1)</f>
        <v>812.5424999999999</v>
      </c>
      <c r="E17" s="24">
        <f>$L$17*$B$2*IF($B$3="Yes",1+$J$4,1)</f>
        <v>1388.4444000000001</v>
      </c>
      <c r="F17" s="24">
        <f>$M$17*$B$2*IF($B$3="Yes",1+$J$4,1)</f>
        <v>1676.9956</v>
      </c>
      <c r="J17" t="s">
        <v>108</v>
      </c>
      <c r="K17" s="18">
        <v>812.5424999999999</v>
      </c>
      <c r="L17" s="18">
        <v>1388.4444000000001</v>
      </c>
      <c r="M17" s="21">
        <v>1676.9956</v>
      </c>
    </row>
    <row r="18" spans="1:13" x14ac:dyDescent="0.3">
      <c r="A18" s="12" t="s">
        <v>46</v>
      </c>
      <c r="B18" s="1"/>
      <c r="C18" s="19" t="s">
        <v>23</v>
      </c>
      <c r="D18" s="22">
        <f>$K$18*$B$2*IF($B$3="Yes",1+$J$4,1)</f>
        <v>973.83825000000002</v>
      </c>
      <c r="E18" s="22">
        <f>$L$18*$B$2*IF($B$3="Yes",1+$J$4,1)</f>
        <v>1481.4071999999999</v>
      </c>
      <c r="F18" s="22">
        <f>$M$18*$B$2*IF($B$3="Yes",1+$J$4,1)</f>
        <v>1954.5511999999997</v>
      </c>
      <c r="J18" t="s">
        <v>109</v>
      </c>
      <c r="K18" s="18">
        <v>973.83825000000002</v>
      </c>
      <c r="L18" s="18">
        <v>1481.4071999999999</v>
      </c>
      <c r="M18" s="21">
        <v>1954.5511999999997</v>
      </c>
    </row>
    <row r="19" spans="1:13" x14ac:dyDescent="0.3">
      <c r="A19" s="35" t="s">
        <v>47</v>
      </c>
      <c r="B19" s="8"/>
      <c r="C19" s="20" t="s">
        <v>24</v>
      </c>
      <c r="D19" s="24">
        <f>$K$19*$B$2*IF($B$3="Yes",1+$J$4,1)</f>
        <v>1019.9227499999998</v>
      </c>
      <c r="E19" s="23">
        <f>$L$19*$B$2*IF($B$3="Yes",1+$J$4,1)</f>
        <v>1622.3508000000002</v>
      </c>
      <c r="F19" s="23">
        <f>$M$19*$B$2*IF($B$3="Yes",1+$J$4,1)</f>
        <v>1998.8668</v>
      </c>
      <c r="J19" t="s">
        <v>110</v>
      </c>
      <c r="K19" s="18">
        <v>1019.9227499999998</v>
      </c>
      <c r="L19" s="18">
        <v>1622.3508000000002</v>
      </c>
      <c r="M19" s="21">
        <v>1998.8668</v>
      </c>
    </row>
    <row r="20" spans="1:13" x14ac:dyDescent="0.3">
      <c r="A20" t="s">
        <v>48</v>
      </c>
      <c r="B20" s="1"/>
      <c r="C20" s="19" t="s">
        <v>25</v>
      </c>
      <c r="D20" s="22">
        <f>$K$20*$B$2*IF($B$3="Yes",1+$J$4,1)</f>
        <v>1199.4097499999998</v>
      </c>
      <c r="E20" s="21">
        <f>$L$20*$B$2*IF($B$3="Yes",1+$J$4,1)</f>
        <v>1904.4046000000001</v>
      </c>
      <c r="F20" s="21">
        <f>$M$20*$B$2*IF($B$3="Yes",1+$J$4,1)</f>
        <v>2192.4560000000001</v>
      </c>
      <c r="J20" t="s">
        <v>111</v>
      </c>
      <c r="K20" s="18">
        <v>1199.4097499999998</v>
      </c>
      <c r="L20" s="18">
        <v>1904.4046000000001</v>
      </c>
      <c r="M20" s="21">
        <v>2192.4560000000001</v>
      </c>
    </row>
    <row r="21" spans="1:13" x14ac:dyDescent="0.3">
      <c r="A21" s="35" t="s">
        <v>49</v>
      </c>
      <c r="B21" s="8"/>
      <c r="C21" s="20" t="s">
        <v>26</v>
      </c>
      <c r="D21" s="24">
        <f>$K$21*$B$2*IF($B$3="Yes",1+$J$4,1)</f>
        <v>1294.3391999999999</v>
      </c>
      <c r="E21" s="23">
        <f>$L$21*$B$2*IF($B$3="Yes",1+$J$4,1)</f>
        <v>2365.6219999999998</v>
      </c>
      <c r="F21" s="23">
        <f>$M$21*$B$2*IF($B$3="Yes",1+$J$4,1)</f>
        <v>2943.5002333333332</v>
      </c>
      <c r="G21" s="7"/>
      <c r="H21" s="7"/>
      <c r="I21" s="7"/>
      <c r="J21" s="36" t="s">
        <v>112</v>
      </c>
      <c r="K21" s="18">
        <v>1294.3391999999999</v>
      </c>
      <c r="L21" s="18">
        <v>2365.6219999999998</v>
      </c>
      <c r="M21" s="42">
        <v>2943.5002333333332</v>
      </c>
    </row>
    <row r="22" spans="1:13" x14ac:dyDescent="0.3">
      <c r="A22" t="s">
        <v>50</v>
      </c>
      <c r="B22" s="1"/>
      <c r="C22" s="19" t="s">
        <v>27</v>
      </c>
      <c r="D22" s="22">
        <f>$K$22*$B$2*IF($B$3="Yes",1+$J$4,1)</f>
        <v>1682.1650999999999</v>
      </c>
      <c r="E22" s="21">
        <f>$L$22*$B$2*IF($B$3="Yes",1+$J$4,1)</f>
        <v>2980.4527666666659</v>
      </c>
      <c r="F22" s="21">
        <f>$M$22*$B$2*IF($B$3="Yes",1+$J$4,1)</f>
        <v>3475.8476666666666</v>
      </c>
      <c r="J22" s="36" t="s">
        <v>113</v>
      </c>
      <c r="K22" s="18">
        <v>1682.1650999999999</v>
      </c>
      <c r="L22" s="18">
        <v>2980.4527666666659</v>
      </c>
      <c r="M22" s="21">
        <v>3475.8476666666666</v>
      </c>
    </row>
    <row r="23" spans="1:13" x14ac:dyDescent="0.3">
      <c r="A23" s="35" t="s">
        <v>51</v>
      </c>
      <c r="B23" s="8"/>
      <c r="C23" s="8" t="s">
        <v>28</v>
      </c>
      <c r="D23" s="24">
        <f>$K$23*$B$2*IF($B$3="Yes",1+$J$4,1)</f>
        <v>2087.8357500000002</v>
      </c>
      <c r="E23" s="23">
        <f>$L$23*$B$2*IF($B$3="Yes",1+$J$4,1)</f>
        <v>3383.4663333333328</v>
      </c>
      <c r="F23" s="23">
        <f>$M$23*$B$2*IF($B$3="Yes",1+$J$4,1)</f>
        <v>3845.373</v>
      </c>
      <c r="J23" t="s">
        <v>114</v>
      </c>
      <c r="K23" s="18">
        <v>2087.8357500000002</v>
      </c>
      <c r="L23" s="18">
        <v>3383.4663333333328</v>
      </c>
      <c r="M23" s="21">
        <v>3845.373</v>
      </c>
    </row>
    <row r="24" spans="1:13" x14ac:dyDescent="0.3">
      <c r="A24" t="s">
        <v>52</v>
      </c>
      <c r="B24" s="1"/>
      <c r="C24" s="1" t="s">
        <v>29</v>
      </c>
      <c r="D24" s="22">
        <f>$K$24*$B$2*IF($B$3="Yes",1+$J$4,1)</f>
        <v>2345.9898000000003</v>
      </c>
      <c r="E24" s="21">
        <f>$L$24*$B$2*IF($B$3="Yes",1+$J$4,1)</f>
        <v>3642.134066666667</v>
      </c>
      <c r="F24" s="21">
        <f>$M$24*$B$2*IF($B$3="Yes",1+$J$4,1)</f>
        <v>4110.9693333333344</v>
      </c>
      <c r="J24" t="s">
        <v>115</v>
      </c>
      <c r="K24" s="18">
        <v>2345.9898000000003</v>
      </c>
      <c r="L24" s="18">
        <v>3642.134066666667</v>
      </c>
      <c r="M24" s="21">
        <v>4110.9693333333344</v>
      </c>
    </row>
    <row r="25" spans="1:13" x14ac:dyDescent="0.3">
      <c r="A25" s="38" t="s">
        <v>53</v>
      </c>
      <c r="B25" s="39"/>
      <c r="C25" s="8" t="s">
        <v>30</v>
      </c>
      <c r="D25" s="24">
        <f>$K$25*$B$2*IF($B$3="Yes",1+$J$4,1)</f>
        <v>2712.402</v>
      </c>
      <c r="E25" s="23">
        <f>$L$25*$B$2*IF($B$3="Yes",1+$J$4,1)</f>
        <v>3995.4926666666665</v>
      </c>
      <c r="F25" s="23">
        <f>$M$25*$B$2*IF($B$3="Yes",1+$J$4,1)</f>
        <v>4584.4236666666657</v>
      </c>
      <c r="J25" t="s">
        <v>116</v>
      </c>
      <c r="K25" s="18">
        <v>2712.402</v>
      </c>
      <c r="L25" s="18">
        <v>3995.4926666666665</v>
      </c>
      <c r="M25" s="21">
        <v>4584.4236666666657</v>
      </c>
    </row>
    <row r="26" spans="1:13" x14ac:dyDescent="0.3">
      <c r="A26" s="43" t="s">
        <v>54</v>
      </c>
      <c r="B26" s="44"/>
      <c r="C26" s="45" t="s">
        <v>31</v>
      </c>
      <c r="D26" s="57">
        <f>$K$26*$B$2*IF($B$3="Yes",1+$J$4,1)</f>
        <v>2793.2982000000002</v>
      </c>
      <c r="E26" s="37">
        <f>$L$26*$B$2*IF($B$3="Yes",1+$J$4,1)</f>
        <v>4063.6239000000005</v>
      </c>
      <c r="F26" s="37">
        <f>$M$26*$B$2*IF($B$3="Yes",1+$J$4,1)</f>
        <v>4651.4001333333326</v>
      </c>
      <c r="J26" t="s">
        <v>117</v>
      </c>
      <c r="K26" s="18">
        <v>2793.2982000000002</v>
      </c>
      <c r="L26" s="18">
        <v>4063.6239000000005</v>
      </c>
      <c r="M26" s="21">
        <v>4651.4001333333326</v>
      </c>
    </row>
    <row r="27" spans="1:13" ht="18" x14ac:dyDescent="0.3">
      <c r="A27" s="25" t="s">
        <v>94</v>
      </c>
      <c r="B27" s="48"/>
      <c r="C27" s="49" t="s">
        <v>118</v>
      </c>
      <c r="D27" s="4"/>
      <c r="E27" s="5"/>
      <c r="F27" s="41"/>
      <c r="G27" s="6"/>
      <c r="H27" s="6"/>
      <c r="I27" s="6"/>
      <c r="J27" s="46">
        <v>0.03</v>
      </c>
      <c r="K27" s="3"/>
      <c r="L27" s="1"/>
      <c r="M27" s="40"/>
    </row>
    <row r="28" spans="1:13" x14ac:dyDescent="0.3">
      <c r="A28" s="12" t="s">
        <v>36</v>
      </c>
      <c r="B28" s="1"/>
      <c r="C28" s="19" t="s">
        <v>15</v>
      </c>
      <c r="D28" s="22">
        <f>$K$28*$B$2*IF($B$3="Yes",1+$J$4,1)</f>
        <v>211.45833333333334</v>
      </c>
      <c r="E28" s="21">
        <f>$L$28*$B$2*IF($B$3="Yes",1+$J$4,1)</f>
        <v>418.35424166666667</v>
      </c>
      <c r="F28" s="21">
        <f>$M$28*$B$2*IF($B$3="Yes",1+$J$4,1)</f>
        <v>735.10816750000004</v>
      </c>
      <c r="J28" t="s">
        <v>99</v>
      </c>
      <c r="K28" s="18">
        <v>211.45833333333334</v>
      </c>
      <c r="L28" s="18">
        <v>418.35424166666667</v>
      </c>
      <c r="M28" s="21">
        <v>735.10816750000004</v>
      </c>
    </row>
    <row r="29" spans="1:13" x14ac:dyDescent="0.3">
      <c r="A29" s="13" t="s">
        <v>37</v>
      </c>
      <c r="B29" s="8"/>
      <c r="C29" s="20" t="s">
        <v>16</v>
      </c>
      <c r="D29" s="24">
        <f>$K$29*$B$2*IF($B$3="Yes",1+$J$4,1)</f>
        <v>236.83333333333334</v>
      </c>
      <c r="E29" s="23">
        <f>$L$29*$B$2*IF($B$3="Yes",1+$J$4,1)</f>
        <v>442.26019833333334</v>
      </c>
      <c r="F29" s="23">
        <f>$M$29*$B$2*IF($B$3="Yes",1+$J$4,1)</f>
        <v>753.03763499999991</v>
      </c>
      <c r="J29" t="s">
        <v>100</v>
      </c>
      <c r="K29" s="18">
        <v>236.83333333333334</v>
      </c>
      <c r="L29" s="18">
        <v>442.26019833333334</v>
      </c>
      <c r="M29" s="21">
        <v>753.03763499999991</v>
      </c>
    </row>
    <row r="30" spans="1:13" x14ac:dyDescent="0.3">
      <c r="A30" s="12" t="s">
        <v>38</v>
      </c>
      <c r="B30" s="1"/>
      <c r="C30" s="19" t="s">
        <v>17</v>
      </c>
      <c r="D30" s="22">
        <f>$K$30*$B$2*IF($B$3="Yes",1+$J$4,1)</f>
        <v>245.29166666666669</v>
      </c>
      <c r="E30" s="21">
        <f>$L$30*$B$2*IF($B$3="Yes",1+$J$4,1)</f>
        <v>450.6272831666667</v>
      </c>
      <c r="F30" s="21">
        <f>$M$30*$B$2*IF($B$3="Yes",1+$J$4,1)</f>
        <v>762.60001766666664</v>
      </c>
      <c r="J30" t="s">
        <v>101</v>
      </c>
      <c r="K30" s="18">
        <v>245.29166666666669</v>
      </c>
      <c r="L30" s="18">
        <v>450.6272831666667</v>
      </c>
      <c r="M30" s="21">
        <v>762.60001766666664</v>
      </c>
    </row>
    <row r="31" spans="1:13" x14ac:dyDescent="0.3">
      <c r="A31" s="13" t="s">
        <v>39</v>
      </c>
      <c r="B31" s="8"/>
      <c r="C31" s="20" t="s">
        <v>18</v>
      </c>
      <c r="D31" s="24">
        <f>$K$31*$B$2*IF($B$3="Yes",1+$J$4,1)</f>
        <v>332.69444444444446</v>
      </c>
      <c r="E31" s="23">
        <f>$L$31*$B$2*IF($B$3="Yes",1+$J$4,1)</f>
        <v>657.41380833333335</v>
      </c>
      <c r="F31" s="23">
        <f>$M$31*$B$2*IF($B$3="Yes",1+$J$4,1)</f>
        <v>871.37212049999994</v>
      </c>
      <c r="J31" t="s">
        <v>102</v>
      </c>
      <c r="K31" s="18">
        <v>332.69444444444446</v>
      </c>
      <c r="L31" s="18">
        <v>657.41380833333335</v>
      </c>
      <c r="M31" s="21">
        <v>871.37212049999994</v>
      </c>
    </row>
    <row r="32" spans="1:13" x14ac:dyDescent="0.3">
      <c r="A32" s="12" t="s">
        <v>40</v>
      </c>
      <c r="B32" s="1"/>
      <c r="C32" s="19" t="s">
        <v>19</v>
      </c>
      <c r="D32" s="22">
        <f>$K$32*$B$2*IF($B$3="Yes",1+$J$4,1)</f>
        <v>352.43055555555554</v>
      </c>
      <c r="E32" s="21">
        <f>$L$32*$B$2*IF($B$3="Yes",1+$J$4,1)</f>
        <v>676.53857366666671</v>
      </c>
      <c r="F32" s="21">
        <f>$M$32*$B$2*IF($B$3="Yes",1+$J$4,1)</f>
        <v>897.6686728333334</v>
      </c>
      <c r="J32" t="s">
        <v>103</v>
      </c>
      <c r="K32" s="18">
        <v>352.43055555555554</v>
      </c>
      <c r="L32" s="18">
        <v>676.53857366666671</v>
      </c>
      <c r="M32" s="21">
        <v>897.6686728333334</v>
      </c>
    </row>
    <row r="33" spans="1:13" x14ac:dyDescent="0.3">
      <c r="A33" s="13" t="s">
        <v>41</v>
      </c>
      <c r="B33" s="8"/>
      <c r="C33" s="20" t="s">
        <v>12</v>
      </c>
      <c r="D33" s="24">
        <f>$K$33*$B$2*IF($B$3="Yes",1+$J$4,1)</f>
        <v>444.36979125000005</v>
      </c>
      <c r="E33" s="23">
        <f>$L$33*$B$2*IF($B$3="Yes",1+$J$4,1)</f>
        <v>715.28877</v>
      </c>
      <c r="F33" s="23">
        <f>$M$33*$B$2*IF($B$3="Yes",1+$J$4,1)</f>
        <v>1015.6085940000002</v>
      </c>
      <c r="J33" t="s">
        <v>104</v>
      </c>
      <c r="K33" s="18">
        <v>444.36979125000005</v>
      </c>
      <c r="L33" s="18">
        <v>715.28877</v>
      </c>
      <c r="M33" s="21">
        <v>1015.6085940000002</v>
      </c>
    </row>
    <row r="34" spans="1:13" x14ac:dyDescent="0.3">
      <c r="A34" s="12" t="s">
        <v>42</v>
      </c>
      <c r="B34" s="1"/>
      <c r="C34" s="19" t="s">
        <v>20</v>
      </c>
      <c r="D34" s="22">
        <f>$K$34*$B$2*IF($B$3="Yes",1+$J$4,1)</f>
        <v>534.2285025000001</v>
      </c>
      <c r="E34" s="21">
        <f>$L$34*$B$2*IF($B$3="Yes",1+$J$4,1)</f>
        <v>904.341452</v>
      </c>
      <c r="F34" s="21">
        <f>$M$34*$B$2*IF($B$3="Yes",1+$J$4,1)</f>
        <v>1088.99756</v>
      </c>
      <c r="J34" t="s">
        <v>105</v>
      </c>
      <c r="K34" s="18">
        <v>534.2285025000001</v>
      </c>
      <c r="L34" s="18">
        <v>904.341452</v>
      </c>
      <c r="M34" s="21">
        <v>1088.99756</v>
      </c>
    </row>
    <row r="35" spans="1:13" x14ac:dyDescent="0.3">
      <c r="A35" s="13" t="s">
        <v>43</v>
      </c>
      <c r="B35" s="8"/>
      <c r="C35" s="20" t="s">
        <v>21</v>
      </c>
      <c r="D35" s="24">
        <f>$K$35*$B$2*IF($B$3="Yes",1+$J$4,1)</f>
        <v>662.24639249999996</v>
      </c>
      <c r="E35" s="23">
        <f>$L$35*$B$2*IF($B$3="Yes",1+$J$4,1)</f>
        <v>1020.3433659999999</v>
      </c>
      <c r="F35" s="23">
        <f>$M$35*$B$2*IF($B$3="Yes",1+$J$4,1)</f>
        <v>1222.7548690000001</v>
      </c>
      <c r="J35" t="s">
        <v>106</v>
      </c>
      <c r="K35" s="18">
        <v>662.24639249999996</v>
      </c>
      <c r="L35" s="18">
        <v>1020.3433659999999</v>
      </c>
      <c r="M35" s="21">
        <v>1222.7548690000001</v>
      </c>
    </row>
    <row r="36" spans="1:13" x14ac:dyDescent="0.3">
      <c r="A36" s="12" t="s">
        <v>44</v>
      </c>
      <c r="B36" s="1"/>
      <c r="C36" s="19" t="s">
        <v>22</v>
      </c>
      <c r="D36" s="22">
        <f>$K$36*$B$2*IF($B$3="Yes",1+$J$4,1)</f>
        <v>811.19028374999982</v>
      </c>
      <c r="E36" s="21">
        <f>$L$36*$B$2*IF($B$3="Yes",1+$J$4,1)</f>
        <v>1326.0743579999998</v>
      </c>
      <c r="F36" s="21">
        <f>$M$36*$B$2*IF($B$3="Yes",1+$J$4,1)</f>
        <v>1686.7625250000001</v>
      </c>
      <c r="J36" t="s">
        <v>107</v>
      </c>
      <c r="K36" s="18">
        <v>811.19028374999982</v>
      </c>
      <c r="L36" s="18">
        <v>1326.0743579999998</v>
      </c>
      <c r="M36" s="21">
        <v>1686.7625250000001</v>
      </c>
    </row>
    <row r="37" spans="1:13" x14ac:dyDescent="0.3">
      <c r="A37" s="13" t="s">
        <v>45</v>
      </c>
      <c r="B37" s="8"/>
      <c r="C37" s="20" t="s">
        <v>13</v>
      </c>
      <c r="D37" s="24">
        <f>$K$37*$B$2*IF($B$3="Yes",1+$J$4,1)</f>
        <v>824.73063749999994</v>
      </c>
      <c r="E37" s="23">
        <f>$L$37*$B$2*IF($B$3="Yes",1+$J$4,1)</f>
        <v>1409.271066</v>
      </c>
      <c r="F37" s="23">
        <f>$M$37*$B$2*IF($B$3="Yes",1+$J$4,1)</f>
        <v>1702.1505339999999</v>
      </c>
      <c r="J37" t="s">
        <v>108</v>
      </c>
      <c r="K37" s="18">
        <v>824.73063749999994</v>
      </c>
      <c r="L37" s="18">
        <v>1409.271066</v>
      </c>
      <c r="M37" s="21">
        <v>1702.1505339999999</v>
      </c>
    </row>
    <row r="38" spans="1:13" x14ac:dyDescent="0.3">
      <c r="A38" s="12" t="s">
        <v>46</v>
      </c>
      <c r="B38" s="1"/>
      <c r="C38" s="19" t="s">
        <v>23</v>
      </c>
      <c r="D38" s="22">
        <f>$K$38*$B$2*IF($B$3="Yes",1+$J$4,1)</f>
        <v>988.44582375000005</v>
      </c>
      <c r="E38" s="21">
        <f>$L$38*$B$2*IF($B$3="Yes",1+$J$4,1)</f>
        <v>1503.6283079999998</v>
      </c>
      <c r="F38" s="21">
        <f>$M$38*$B$2*IF($B$3="Yes",1+$J$4,1)</f>
        <v>1983.8694679999996</v>
      </c>
      <c r="J38" t="s">
        <v>109</v>
      </c>
      <c r="K38" s="18">
        <v>988.44582375000005</v>
      </c>
      <c r="L38" s="18">
        <v>1503.6283079999998</v>
      </c>
      <c r="M38" s="21">
        <v>1983.8694679999996</v>
      </c>
    </row>
    <row r="39" spans="1:13" x14ac:dyDescent="0.3">
      <c r="A39" s="35" t="s">
        <v>47</v>
      </c>
      <c r="B39" s="8"/>
      <c r="C39" s="20" t="s">
        <v>24</v>
      </c>
      <c r="D39" s="24">
        <f>$K$39*$B$2*IF($B$3="Yes",1+$J$4,1)</f>
        <v>1035.2215912499998</v>
      </c>
      <c r="E39" s="23">
        <f>$L$39*$B$2*IF($B$3="Yes",1+$J$4,1)</f>
        <v>1646.6860620000002</v>
      </c>
      <c r="F39" s="23">
        <f>$M$39*$B$2*IF($B$3="Yes",1+$J$4,1)</f>
        <v>2028.849802</v>
      </c>
      <c r="J39" t="s">
        <v>110</v>
      </c>
      <c r="K39" s="18">
        <v>1035.2215912499998</v>
      </c>
      <c r="L39" s="18">
        <v>1646.6860620000002</v>
      </c>
      <c r="M39" s="21">
        <v>2028.849802</v>
      </c>
    </row>
    <row r="40" spans="1:13" x14ac:dyDescent="0.3">
      <c r="A40" t="s">
        <v>48</v>
      </c>
      <c r="B40" s="1"/>
      <c r="C40" s="19" t="s">
        <v>25</v>
      </c>
      <c r="D40" s="22">
        <f>$K$40*$B$2*IF($B$3="Yes",1+$J$4,1)</f>
        <v>1217.4008962499997</v>
      </c>
      <c r="E40" s="21">
        <f>$L$40*$B$2*IF($B$3="Yes",1+$J$4,1)</f>
        <v>1932.970669</v>
      </c>
      <c r="F40" s="21">
        <f>$M$40*$B$2*IF($B$3="Yes",1+$J$4,1)</f>
        <v>2225.3428400000003</v>
      </c>
      <c r="J40" t="s">
        <v>111</v>
      </c>
      <c r="K40" s="18">
        <v>1217.4008962499997</v>
      </c>
      <c r="L40" s="18">
        <v>1932.970669</v>
      </c>
      <c r="M40" s="21">
        <v>2225.3428400000003</v>
      </c>
    </row>
    <row r="41" spans="1:13" x14ac:dyDescent="0.3">
      <c r="A41" s="35" t="s">
        <v>49</v>
      </c>
      <c r="B41" s="8"/>
      <c r="C41" s="20" t="s">
        <v>26</v>
      </c>
      <c r="D41" s="24">
        <f>$K$41*$B$2*IF($B$3="Yes",1+$J$4,1)</f>
        <v>1313.7542879999999</v>
      </c>
      <c r="E41" s="23">
        <f>$L$41*$B$2*IF($B$3="Yes",1+$J$4,1)</f>
        <v>2401.1063299999996</v>
      </c>
      <c r="F41" s="23">
        <f>$M$41*$B$2*IF($B$3="Yes",1+$J$4,1)</f>
        <v>2987.6527368333332</v>
      </c>
      <c r="G41" s="7"/>
      <c r="H41" s="7"/>
      <c r="I41" s="7"/>
      <c r="J41" s="36" t="s">
        <v>112</v>
      </c>
      <c r="K41" s="18">
        <v>1313.7542879999999</v>
      </c>
      <c r="L41" s="18">
        <v>2401.1063299999996</v>
      </c>
      <c r="M41" s="42">
        <v>2987.6527368333332</v>
      </c>
    </row>
    <row r="42" spans="1:13" x14ac:dyDescent="0.3">
      <c r="A42" t="s">
        <v>50</v>
      </c>
      <c r="B42" s="1"/>
      <c r="C42" s="19" t="s">
        <v>27</v>
      </c>
      <c r="D42" s="22">
        <f>$K$42*$B$2*IF($B$3="Yes",1+$J$4,1)</f>
        <v>1707.3975765</v>
      </c>
      <c r="E42" s="21">
        <f>$L$42*$B$2*IF($B$3="Yes",1+$J$4,1)</f>
        <v>3025.1595581666656</v>
      </c>
      <c r="F42" s="21">
        <f>$M$42*$B$2*IF($B$3="Yes",1+$J$4,1)</f>
        <v>3527.9853816666664</v>
      </c>
      <c r="J42" s="36" t="s">
        <v>113</v>
      </c>
      <c r="K42" s="18">
        <v>1707.3975765</v>
      </c>
      <c r="L42" s="18">
        <v>3025.1595581666656</v>
      </c>
      <c r="M42" s="21">
        <v>3527.9853816666664</v>
      </c>
    </row>
    <row r="43" spans="1:13" x14ac:dyDescent="0.3">
      <c r="A43" s="35" t="s">
        <v>51</v>
      </c>
      <c r="B43" s="8"/>
      <c r="C43" s="8" t="s">
        <v>28</v>
      </c>
      <c r="D43" s="24">
        <f>$K$43*$B$2*IF($B$3="Yes",1+$J$4,1)</f>
        <v>2119.1532862500003</v>
      </c>
      <c r="E43" s="23">
        <f>$L$43*$B$2*IF($B$3="Yes",1+$J$4,1)</f>
        <v>3434.2183283333329</v>
      </c>
      <c r="F43" s="23">
        <f>$M$43*$B$2*IF($B$3="Yes",1+$J$4,1)</f>
        <v>3903.0535949999999</v>
      </c>
      <c r="J43" t="s">
        <v>114</v>
      </c>
      <c r="K43" s="18">
        <v>2119.1532862500003</v>
      </c>
      <c r="L43" s="18">
        <v>3434.2183283333329</v>
      </c>
      <c r="M43" s="21">
        <v>3903.0535949999999</v>
      </c>
    </row>
    <row r="44" spans="1:13" x14ac:dyDescent="0.3">
      <c r="A44" t="s">
        <v>52</v>
      </c>
      <c r="B44" s="1"/>
      <c r="C44" s="1" t="s">
        <v>29</v>
      </c>
      <c r="D44" s="22">
        <f>$K$44*$B$2*IF($B$3="Yes",1+$J$4,1)</f>
        <v>2381.1796470000004</v>
      </c>
      <c r="E44" s="21">
        <f>$L$44*$B$2*IF($B$3="Yes",1+$J$4,1)</f>
        <v>3696.7660776666671</v>
      </c>
      <c r="F44" s="21">
        <f>$M$44*$B$2*IF($B$3="Yes",1+$J$4,1)</f>
        <v>4172.6338733333341</v>
      </c>
      <c r="J44" t="s">
        <v>115</v>
      </c>
      <c r="K44" s="18">
        <v>2381.1796470000004</v>
      </c>
      <c r="L44" s="18">
        <v>3696.7660776666671</v>
      </c>
      <c r="M44" s="21">
        <v>4172.6338733333341</v>
      </c>
    </row>
    <row r="45" spans="1:13" x14ac:dyDescent="0.3">
      <c r="A45" s="38" t="s">
        <v>53</v>
      </c>
      <c r="B45" s="39"/>
      <c r="C45" s="8" t="s">
        <v>30</v>
      </c>
      <c r="D45" s="24">
        <f>$K$45*$B$2*IF($B$3="Yes",1+$J$4,1)</f>
        <v>2753.0880299999999</v>
      </c>
      <c r="E45" s="23">
        <f>$L$45*$B$2*IF($B$3="Yes",1+$J$4,1)</f>
        <v>4055.4250566666665</v>
      </c>
      <c r="F45" s="23">
        <f>$M$45*$B$2*IF($B$3="Yes",1+$J$4,1)</f>
        <v>4653.1900216666654</v>
      </c>
      <c r="J45" t="s">
        <v>116</v>
      </c>
      <c r="K45" s="18">
        <v>2753.0880299999999</v>
      </c>
      <c r="L45" s="18">
        <v>4055.4250566666665</v>
      </c>
      <c r="M45" s="21">
        <v>4653.1900216666654</v>
      </c>
    </row>
    <row r="46" spans="1:13" x14ac:dyDescent="0.3">
      <c r="A46" s="43" t="s">
        <v>54</v>
      </c>
      <c r="B46" s="44"/>
      <c r="C46" s="45" t="s">
        <v>31</v>
      </c>
      <c r="D46" s="57">
        <f>$K$46*$B$2*IF($B$3="Yes",1+$J$4,1)</f>
        <v>2835.1976730000001</v>
      </c>
      <c r="E46" s="37">
        <f>$L$46*$B$2*IF($B$3="Yes",1+$J$4,1)</f>
        <v>4124.5782585000006</v>
      </c>
      <c r="F46" s="37">
        <f>$M$46*$B$2*IF($B$3="Yes",1+$J$4,1)</f>
        <v>4721.171135333333</v>
      </c>
      <c r="J46" t="s">
        <v>117</v>
      </c>
      <c r="K46" s="18">
        <v>2835.1976730000001</v>
      </c>
      <c r="L46" s="18">
        <v>4124.5782585000006</v>
      </c>
      <c r="M46" s="21">
        <v>4721.171135333333</v>
      </c>
    </row>
  </sheetData>
  <mergeCells count="2">
    <mergeCell ref="A1:C1"/>
    <mergeCell ref="D4:F4"/>
  </mergeCells>
  <conditionalFormatting sqref="D8:F26 D28:F46">
    <cfRule type="expression" dxfId="2" priority="1">
      <formula>$B$3="Yes"</formula>
    </cfRule>
  </conditionalFormatting>
  <dataValidations count="1">
    <dataValidation type="list" allowBlank="1" showInputMessage="1" showErrorMessage="1" sqref="B3:B4" xr:uid="{C63DD5CF-E06D-4B54-86D2-C89B416E62DD}">
      <formula1>$J$2:$J$3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95B70-9189-409E-B288-DB7C9E1C849C}">
  <sheetPr>
    <pageSetUpPr fitToPage="1"/>
  </sheetPr>
  <dimension ref="A1:M21"/>
  <sheetViews>
    <sheetView showGridLines="0" zoomScaleNormal="100"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6.6640625" customWidth="1"/>
    <col min="7" max="8" width="10.77734375" customWidth="1"/>
    <col min="9" max="13" width="10.77734375" hidden="1" customWidth="1"/>
    <col min="14" max="15" width="10.77734375" customWidth="1"/>
    <col min="16" max="18" width="10.6640625" customWidth="1"/>
  </cols>
  <sheetData>
    <row r="1" spans="1:13" ht="21" customHeight="1" x14ac:dyDescent="0.3">
      <c r="A1" s="66" t="s">
        <v>120</v>
      </c>
      <c r="B1" s="66"/>
      <c r="C1" s="66"/>
      <c r="K1" s="1"/>
      <c r="L1" s="1"/>
      <c r="M1" s="1"/>
    </row>
    <row r="2" spans="1:13" ht="17.25" customHeight="1" x14ac:dyDescent="0.3">
      <c r="A2" s="10" t="s">
        <v>0</v>
      </c>
      <c r="B2" s="9">
        <v>1</v>
      </c>
      <c r="C2" s="14"/>
      <c r="J2" s="1" t="s">
        <v>1</v>
      </c>
      <c r="K2" s="1"/>
      <c r="L2" s="1"/>
      <c r="M2" s="1"/>
    </row>
    <row r="3" spans="1:13" ht="17.25" customHeight="1" x14ac:dyDescent="0.35">
      <c r="A3" s="11" t="s">
        <v>3</v>
      </c>
      <c r="B3" s="9" t="s">
        <v>1</v>
      </c>
      <c r="C3" s="14"/>
      <c r="J3" s="1" t="s">
        <v>2</v>
      </c>
      <c r="K3" s="1"/>
      <c r="L3" s="1"/>
      <c r="M3" s="1"/>
    </row>
    <row r="4" spans="1:13" ht="17.25" customHeight="1" x14ac:dyDescent="0.35">
      <c r="A4" s="11"/>
      <c r="B4" s="16"/>
      <c r="C4" s="14"/>
      <c r="D4" s="67" t="s">
        <v>35</v>
      </c>
      <c r="E4" s="68"/>
      <c r="F4" s="69"/>
      <c r="J4" s="1">
        <v>0.1</v>
      </c>
      <c r="K4" s="1"/>
      <c r="L4" s="1"/>
      <c r="M4" s="1"/>
    </row>
    <row r="5" spans="1:13" ht="16.05" customHeight="1" x14ac:dyDescent="0.3">
      <c r="A5" s="14"/>
      <c r="B5" s="14"/>
      <c r="C5" s="14"/>
      <c r="D5" s="17" t="s">
        <v>32</v>
      </c>
      <c r="E5" s="58" t="s">
        <v>33</v>
      </c>
      <c r="F5" s="59" t="s">
        <v>34</v>
      </c>
      <c r="K5" s="1"/>
      <c r="L5" s="1"/>
      <c r="M5" s="1"/>
    </row>
    <row r="6" spans="1:13" ht="20.25" customHeight="1" x14ac:dyDescent="0.3">
      <c r="A6" s="50" t="s">
        <v>4</v>
      </c>
      <c r="B6" s="51"/>
      <c r="C6" s="52" t="s">
        <v>8</v>
      </c>
      <c r="D6" s="15" t="s">
        <v>5</v>
      </c>
      <c r="E6" s="15" t="s">
        <v>6</v>
      </c>
      <c r="F6" s="15" t="s">
        <v>7</v>
      </c>
      <c r="K6" s="1"/>
      <c r="L6" s="1"/>
      <c r="M6" s="1"/>
    </row>
    <row r="7" spans="1:13" ht="15.9" customHeight="1" x14ac:dyDescent="0.3">
      <c r="A7" s="12" t="s">
        <v>180</v>
      </c>
      <c r="B7" s="1"/>
      <c r="C7" s="19" t="s">
        <v>157</v>
      </c>
      <c r="D7" s="60">
        <f>$K$7*$B$2*IF($B$3="Yes",1+$J$4,1)</f>
        <v>716.66666666666674</v>
      </c>
      <c r="E7" s="21">
        <f>$L$7*$B$2*IF($B$3="Yes",1+$J$4,1)</f>
        <v>1080.5555555555557</v>
      </c>
      <c r="F7" s="21">
        <f>$M$7*$B$2*IF($B$3="Yes",1+$J$4,1)</f>
        <v>1330.5555555555557</v>
      </c>
      <c r="J7" t="s">
        <v>172</v>
      </c>
      <c r="K7" s="18">
        <v>716.66666666666674</v>
      </c>
      <c r="L7" s="18">
        <v>1080.5555555555557</v>
      </c>
      <c r="M7" s="18">
        <v>1330.5555555555557</v>
      </c>
    </row>
    <row r="8" spans="1:13" ht="15.9" customHeight="1" x14ac:dyDescent="0.3">
      <c r="A8" s="13" t="s">
        <v>181</v>
      </c>
      <c r="B8" s="8"/>
      <c r="C8" s="20" t="s">
        <v>158</v>
      </c>
      <c r="D8" s="24">
        <f>$K$8*$B$2*IF($B$3="Yes",1+$J$4,1)</f>
        <v>738.88888888888891</v>
      </c>
      <c r="E8" s="23">
        <f>$L$8*$B$2*IF($B$3="Yes",1+$J$4,1)</f>
        <v>1150</v>
      </c>
      <c r="F8" s="23">
        <f>$M$8*$B$2*IF($B$3="Yes",1+$J$4,1)</f>
        <v>1366.6666666666667</v>
      </c>
      <c r="J8" t="s">
        <v>173</v>
      </c>
      <c r="K8" s="18">
        <v>738.88888888888891</v>
      </c>
      <c r="L8" s="18">
        <v>1150</v>
      </c>
      <c r="M8" s="18">
        <v>1366.6666666666667</v>
      </c>
    </row>
    <row r="9" spans="1:13" ht="15.9" customHeight="1" x14ac:dyDescent="0.3">
      <c r="A9" s="12" t="s">
        <v>169</v>
      </c>
      <c r="B9" s="1"/>
      <c r="C9" s="19" t="s">
        <v>11</v>
      </c>
      <c r="D9" s="22">
        <f>$K$9*$B$2*IF($B$3="Yes",1+$J$4,1)</f>
        <v>747.22222222222229</v>
      </c>
      <c r="E9" s="21">
        <f>$L$9*$B$2*IF($B$3="Yes",1+$J$4,1)</f>
        <v>1163.8888888888889</v>
      </c>
      <c r="F9" s="21">
        <f>$M$9*$B$2*IF($B$3="Yes",1+$J$4,1)</f>
        <v>1402.7777777777778</v>
      </c>
      <c r="J9" t="s">
        <v>169</v>
      </c>
      <c r="K9" s="18">
        <v>747.22222222222229</v>
      </c>
      <c r="L9" s="18">
        <v>1163.8888888888889</v>
      </c>
      <c r="M9" s="18">
        <v>1402.7777777777778</v>
      </c>
    </row>
    <row r="10" spans="1:13" ht="15.9" customHeight="1" x14ac:dyDescent="0.3">
      <c r="A10" s="13" t="s">
        <v>182</v>
      </c>
      <c r="B10" s="8"/>
      <c r="C10" s="20" t="s">
        <v>12</v>
      </c>
      <c r="D10" s="24">
        <f>$K$10*$B$2*IF($B$3="Yes",1+$J$4,1)</f>
        <v>1084</v>
      </c>
      <c r="E10" s="23">
        <f>$L$10*$B$2*IF($B$3="Yes",1+$J$4,1)</f>
        <v>1389</v>
      </c>
      <c r="F10" s="23">
        <f>$M$10*$B$2*IF($B$3="Yes",1+$J$4,1)</f>
        <v>1686</v>
      </c>
      <c r="J10" t="s">
        <v>174</v>
      </c>
      <c r="K10" s="18">
        <v>1084</v>
      </c>
      <c r="L10" s="18">
        <v>1389</v>
      </c>
      <c r="M10" s="18">
        <v>1686</v>
      </c>
    </row>
    <row r="11" spans="1:13" ht="15.9" customHeight="1" x14ac:dyDescent="0.3">
      <c r="A11" s="12" t="s">
        <v>170</v>
      </c>
      <c r="B11" s="1"/>
      <c r="C11" s="19" t="s">
        <v>159</v>
      </c>
      <c r="D11" s="22">
        <f>$K$11*$B$2*IF($B$3="Yes",1+$J$4,1)</f>
        <v>1097.2222222222222</v>
      </c>
      <c r="E11" s="21">
        <f>$L$11*$B$2*IF($B$3="Yes",1+$J$4,1)</f>
        <v>1492</v>
      </c>
      <c r="F11" s="21">
        <f>$M$11*$B$2*IF($B$3="Yes",1+$J$4,1)</f>
        <v>1708.3333333333335</v>
      </c>
      <c r="J11" t="s">
        <v>170</v>
      </c>
      <c r="K11" s="18">
        <v>1097.2222222222222</v>
      </c>
      <c r="L11" s="18">
        <v>1492</v>
      </c>
      <c r="M11" s="18">
        <v>1708.3333333333335</v>
      </c>
    </row>
    <row r="12" spans="1:13" ht="15.9" customHeight="1" x14ac:dyDescent="0.3">
      <c r="A12" s="13" t="s">
        <v>183</v>
      </c>
      <c r="B12" s="8"/>
      <c r="C12" s="20" t="s">
        <v>160</v>
      </c>
      <c r="D12" s="24">
        <f>$K$12*$B$2*IF($B$3="Yes",1+$J$4,1)</f>
        <v>1163.8888888888889</v>
      </c>
      <c r="E12" s="23">
        <f>$L$12*$B$2*IF($B$3="Yes",1+$J$4,1)</f>
        <v>1544.4444444444446</v>
      </c>
      <c r="F12" s="23">
        <f>$M$12*$B$2*IF($B$3="Yes",1+$J$4,1)</f>
        <v>1888.8888888888889</v>
      </c>
      <c r="J12" t="s">
        <v>175</v>
      </c>
      <c r="K12" s="18">
        <v>1163.8888888888889</v>
      </c>
      <c r="L12" s="18">
        <v>1544.4444444444446</v>
      </c>
      <c r="M12" s="18">
        <v>1888.8888888888889</v>
      </c>
    </row>
    <row r="13" spans="1:13" ht="15.9" customHeight="1" x14ac:dyDescent="0.3">
      <c r="A13" s="12" t="s">
        <v>121</v>
      </c>
      <c r="B13" s="1"/>
      <c r="C13" s="19" t="s">
        <v>13</v>
      </c>
      <c r="D13" s="22">
        <f>$K$13*$B$2*IF($B$3="Yes",1+$J$4,1)</f>
        <v>1546</v>
      </c>
      <c r="E13" s="21">
        <f>$L$14*$B$2*IF($B$3="Yes",1+$J$4,1)</f>
        <v>2722.2222222222222</v>
      </c>
      <c r="F13" s="21">
        <f>$M$14*$B$2*IF($B$3="Yes",1+$J$4,1)</f>
        <v>2977.7777777777778</v>
      </c>
      <c r="J13" t="s">
        <v>121</v>
      </c>
      <c r="K13" s="18">
        <v>1546</v>
      </c>
      <c r="L13" s="18">
        <v>2011</v>
      </c>
      <c r="M13" s="18">
        <v>2469</v>
      </c>
    </row>
    <row r="14" spans="1:13" ht="15.9" customHeight="1" x14ac:dyDescent="0.3">
      <c r="A14" s="13" t="s">
        <v>184</v>
      </c>
      <c r="B14" s="8"/>
      <c r="C14" s="20" t="s">
        <v>161</v>
      </c>
      <c r="D14" s="24">
        <f>$K$14*$B$2*IF($B$3="Yes",1+$J$4,1)</f>
        <v>1913.8888888888889</v>
      </c>
      <c r="E14" s="23">
        <f>$L$14*$B$2*IF($B$3="Yes",1+$J$4,1)</f>
        <v>2722.2222222222222</v>
      </c>
      <c r="F14" s="23">
        <f>$M$14*$B$2*IF($B$3="Yes",1+$J$4,1)</f>
        <v>2977.7777777777778</v>
      </c>
      <c r="J14" t="s">
        <v>176</v>
      </c>
      <c r="K14" s="18">
        <v>1913.8888888888889</v>
      </c>
      <c r="L14" s="18">
        <v>2722.2222222222222</v>
      </c>
      <c r="M14" s="18">
        <v>2977.7777777777778</v>
      </c>
    </row>
    <row r="15" spans="1:13" ht="15.9" customHeight="1" x14ac:dyDescent="0.3">
      <c r="A15" s="12" t="s">
        <v>185</v>
      </c>
      <c r="B15" s="1"/>
      <c r="C15" s="19" t="s">
        <v>162</v>
      </c>
      <c r="D15" s="22">
        <f>$K$15*$B$2*IF($B$3="Yes",1+$J$4,1)</f>
        <v>2069.4444444444443</v>
      </c>
      <c r="E15" s="21">
        <f>$L$15*$B$2*IF($B$3="Yes",1+$J$4,1)</f>
        <v>2772.2222222222222</v>
      </c>
      <c r="F15" s="21">
        <f>$M$15*$B$2*IF($B$3="Yes",1+$J$4,1)</f>
        <v>3208.3333333333335</v>
      </c>
      <c r="J15" t="s">
        <v>177</v>
      </c>
      <c r="K15" s="18">
        <v>2069.4444444444443</v>
      </c>
      <c r="L15" s="18">
        <v>2772.2222222222222</v>
      </c>
      <c r="M15" s="18">
        <v>3208.3333333333335</v>
      </c>
    </row>
    <row r="16" spans="1:13" ht="15.9" customHeight="1" x14ac:dyDescent="0.3">
      <c r="A16" s="35" t="s">
        <v>186</v>
      </c>
      <c r="B16" s="8"/>
      <c r="C16" s="20" t="s">
        <v>163</v>
      </c>
      <c r="D16" s="24">
        <f>$K$16*$B$2*IF($B$3="Yes",1+$J$4,1)</f>
        <v>2194.4444444444443</v>
      </c>
      <c r="E16" s="23">
        <f>$L$16*$B$2*IF($B$3="Yes",1+$J$4,1)</f>
        <v>3113.8888888888891</v>
      </c>
      <c r="F16" s="23">
        <f>$M$16*$B$2*IF($B$3="Yes",1+$J$4,1)</f>
        <v>3388.8888888888891</v>
      </c>
      <c r="J16" t="s">
        <v>178</v>
      </c>
      <c r="K16" s="18">
        <v>2194.4444444444443</v>
      </c>
      <c r="L16" s="18">
        <v>3113.8888888888891</v>
      </c>
      <c r="M16" s="18">
        <v>3388.8888888888891</v>
      </c>
    </row>
    <row r="17" spans="1:13" ht="15.9" customHeight="1" x14ac:dyDescent="0.3">
      <c r="A17" t="s">
        <v>187</v>
      </c>
      <c r="B17" s="1"/>
      <c r="C17" s="19" t="s">
        <v>164</v>
      </c>
      <c r="D17" s="22">
        <f>$K$17*$B$2*IF($B$3="Yes",1+$J$4,1)</f>
        <v>2419.4444444444443</v>
      </c>
      <c r="E17" s="21">
        <f>$L$17*$B$2*IF($B$3="Yes",1+$J$4,1)</f>
        <v>3330.5555555555557</v>
      </c>
      <c r="F17" s="21">
        <f>$M$17*$B$2*IF($B$3="Yes",1+$J$4,1)</f>
        <v>3608.3333333333335</v>
      </c>
      <c r="J17" t="s">
        <v>179</v>
      </c>
      <c r="K17" s="18">
        <v>2419.4444444444443</v>
      </c>
      <c r="L17" s="18">
        <v>3330.5555555555557</v>
      </c>
      <c r="M17" s="18">
        <v>3608.3333333333335</v>
      </c>
    </row>
    <row r="18" spans="1:13" ht="15.9" customHeight="1" x14ac:dyDescent="0.3">
      <c r="A18" s="35" t="s">
        <v>171</v>
      </c>
      <c r="B18" s="8"/>
      <c r="C18" s="20" t="s">
        <v>165</v>
      </c>
      <c r="D18" s="24">
        <f>$K$18*$B$2*IF($B$3="Yes",1+$J$4,1)</f>
        <v>2652.7777777777778</v>
      </c>
      <c r="E18" s="23">
        <f>$L$18*$B$2*IF($B$3="Yes",1+$J$4,1)</f>
        <v>3427.7777777777778</v>
      </c>
      <c r="F18" s="23">
        <f>$M$18*$B$2*IF($B$3="Yes",1+$J$4,1)</f>
        <v>3800</v>
      </c>
      <c r="G18" s="7"/>
      <c r="H18" s="7"/>
      <c r="I18" s="7"/>
      <c r="J18" s="36" t="s">
        <v>171</v>
      </c>
      <c r="K18" s="18">
        <v>2652.7777777777778</v>
      </c>
      <c r="L18" s="18">
        <v>3427.7777777777778</v>
      </c>
      <c r="M18" s="53">
        <v>3800</v>
      </c>
    </row>
    <row r="19" spans="1:13" ht="15.9" customHeight="1" x14ac:dyDescent="0.3">
      <c r="A19" t="s">
        <v>142</v>
      </c>
      <c r="B19" s="1"/>
      <c r="C19" s="19" t="s">
        <v>166</v>
      </c>
      <c r="D19" s="22">
        <f>$K$19*$B$2*IF($B$3="Yes",1+$J$4,1)</f>
        <v>2750</v>
      </c>
      <c r="E19" s="21">
        <f>$L$19*$B$2*IF($B$3="Yes",1+$J$4,1)</f>
        <v>3472.2222222222222</v>
      </c>
      <c r="F19" s="21">
        <f>$M$19*$B$2*IF($B$3="Yes",1+$J$4,1)</f>
        <v>3825</v>
      </c>
      <c r="J19" s="36" t="s">
        <v>142</v>
      </c>
      <c r="K19" s="18">
        <v>2750</v>
      </c>
      <c r="L19" s="18">
        <v>3472.2222222222222</v>
      </c>
      <c r="M19" s="18">
        <v>3825</v>
      </c>
    </row>
    <row r="20" spans="1:13" ht="15.9" customHeight="1" x14ac:dyDescent="0.3">
      <c r="A20" s="35" t="s">
        <v>141</v>
      </c>
      <c r="B20" s="8"/>
      <c r="C20" s="8" t="s">
        <v>167</v>
      </c>
      <c r="D20" s="24">
        <f>$K$20*$B$2*IF($B$3="Yes",1+$J$4,1)</f>
        <v>3419.4444444444448</v>
      </c>
      <c r="E20" s="23">
        <f>$L$20*$B$2*IF($B$3="Yes",1+$J$4,1)</f>
        <v>3905.5555555555557</v>
      </c>
      <c r="F20" s="23">
        <f>$M$20*$B$2*IF($B$3="Yes",1+$J$4,1)</f>
        <v>4333.3333333333339</v>
      </c>
      <c r="J20" t="s">
        <v>141</v>
      </c>
      <c r="K20" s="18">
        <v>3419.4444444444448</v>
      </c>
      <c r="L20" s="18">
        <v>3905.5555555555557</v>
      </c>
      <c r="M20" s="18">
        <v>4333.3333333333339</v>
      </c>
    </row>
    <row r="21" spans="1:13" ht="15.9" customHeight="1" x14ac:dyDescent="0.3">
      <c r="A21" s="43" t="s">
        <v>140</v>
      </c>
      <c r="B21" s="44"/>
      <c r="C21" s="45" t="s">
        <v>168</v>
      </c>
      <c r="D21" s="57">
        <f>$K$21*$B$2*IF($B$3="Yes",1+$J$4,1)</f>
        <v>4227.7777777777783</v>
      </c>
      <c r="E21" s="37">
        <f>$L$21*$B$2*IF($B$3="Yes",1+$J$4,1)</f>
        <v>4758.3333333333339</v>
      </c>
      <c r="F21" s="37">
        <f>$M$21*$B$2*IF($B$3="Yes",1+$J$4,1)</f>
        <v>5338.8888888888887</v>
      </c>
      <c r="J21" t="s">
        <v>140</v>
      </c>
      <c r="K21" s="18">
        <v>4227.7777777777783</v>
      </c>
      <c r="L21" s="18">
        <v>4758.3333333333339</v>
      </c>
      <c r="M21" s="18">
        <v>5338.8888888888887</v>
      </c>
    </row>
  </sheetData>
  <mergeCells count="2">
    <mergeCell ref="A1:C1"/>
    <mergeCell ref="D4:F4"/>
  </mergeCells>
  <conditionalFormatting sqref="D7:F21">
    <cfRule type="expression" dxfId="1" priority="1">
      <formula>$B$3="Yes"</formula>
    </cfRule>
  </conditionalFormatting>
  <dataValidations count="1">
    <dataValidation type="list" allowBlank="1" showInputMessage="1" showErrorMessage="1" sqref="B3:B4" xr:uid="{0F4BF9E4-E5EC-4F04-BA29-4FA150AEE13E}">
      <formula1>$J$2:$J$3</formula1>
    </dataValidation>
  </dataValidations>
  <pageMargins left="0.5" right="0.5" top="0.5" bottom="0.5" header="0.3" footer="0.3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C9E6-7BEB-4985-9F1A-B76E0DF29CF5}">
  <dimension ref="A1:AX23"/>
  <sheetViews>
    <sheetView workbookViewId="0">
      <selection activeCell="B2" sqref="B2"/>
    </sheetView>
  </sheetViews>
  <sheetFormatPr defaultRowHeight="14.4" x14ac:dyDescent="0.3"/>
  <cols>
    <col min="1" max="1" width="16" customWidth="1"/>
    <col min="2" max="2" width="7.88671875" customWidth="1"/>
    <col min="3" max="3" width="15.33203125" customWidth="1"/>
    <col min="4" max="6" width="16.6640625" customWidth="1"/>
    <col min="7" max="9" width="10.77734375" customWidth="1"/>
    <col min="10" max="13" width="10.77734375" hidden="1" customWidth="1"/>
    <col min="14" max="15" width="10.77734375" customWidth="1"/>
    <col min="16" max="18" width="10.6640625" customWidth="1"/>
    <col min="20" max="50" width="9.109375" style="27"/>
  </cols>
  <sheetData>
    <row r="1" spans="1:13" ht="21" customHeight="1" x14ac:dyDescent="0.3">
      <c r="A1" s="66" t="s">
        <v>139</v>
      </c>
      <c r="B1" s="66"/>
      <c r="C1" s="66"/>
      <c r="K1" s="1"/>
      <c r="L1" s="1"/>
      <c r="M1" s="1"/>
    </row>
    <row r="2" spans="1:13" ht="17.25" customHeight="1" x14ac:dyDescent="0.3">
      <c r="A2" s="10" t="s">
        <v>0</v>
      </c>
      <c r="B2" s="9">
        <v>1</v>
      </c>
      <c r="C2" s="14"/>
      <c r="J2" s="1" t="s">
        <v>1</v>
      </c>
      <c r="K2" s="1"/>
      <c r="L2" s="1"/>
      <c r="M2" s="1"/>
    </row>
    <row r="3" spans="1:13" ht="17.25" customHeight="1" x14ac:dyDescent="0.35">
      <c r="A3" s="11" t="s">
        <v>3</v>
      </c>
      <c r="B3" s="9" t="s">
        <v>1</v>
      </c>
      <c r="C3" s="14"/>
      <c r="J3" s="1" t="s">
        <v>2</v>
      </c>
      <c r="K3" s="1"/>
      <c r="L3" s="1"/>
      <c r="M3" s="1"/>
    </row>
    <row r="4" spans="1:13" ht="17.25" customHeight="1" x14ac:dyDescent="0.35">
      <c r="A4" s="11"/>
      <c r="B4" s="16"/>
      <c r="C4" s="14"/>
      <c r="D4" s="67" t="s">
        <v>35</v>
      </c>
      <c r="E4" s="68"/>
      <c r="F4" s="69"/>
      <c r="J4" s="1">
        <v>0.1</v>
      </c>
      <c r="K4" s="1"/>
      <c r="L4" s="1"/>
      <c r="M4" s="1"/>
    </row>
    <row r="5" spans="1:13" ht="16.05" customHeight="1" x14ac:dyDescent="0.3">
      <c r="A5" s="14"/>
      <c r="B5" s="14"/>
      <c r="C5" s="14"/>
      <c r="D5" s="17" t="s">
        <v>32</v>
      </c>
      <c r="E5" s="58" t="s">
        <v>33</v>
      </c>
      <c r="F5" s="59" t="s">
        <v>34</v>
      </c>
      <c r="K5" s="1"/>
      <c r="L5" s="1"/>
      <c r="M5" s="1"/>
    </row>
    <row r="6" spans="1:13" ht="20.25" customHeight="1" x14ac:dyDescent="0.3">
      <c r="A6" s="50" t="s">
        <v>4</v>
      </c>
      <c r="B6" s="51"/>
      <c r="C6" s="52" t="s">
        <v>8</v>
      </c>
      <c r="D6" s="15" t="s">
        <v>5</v>
      </c>
      <c r="E6" s="15" t="s">
        <v>6</v>
      </c>
      <c r="F6" s="15" t="s">
        <v>7</v>
      </c>
      <c r="K6" s="1"/>
      <c r="L6" s="1"/>
      <c r="M6" s="1"/>
    </row>
    <row r="7" spans="1:13" ht="15.9" customHeight="1" x14ac:dyDescent="0.3">
      <c r="A7" s="29" t="s">
        <v>143</v>
      </c>
      <c r="B7" s="28"/>
      <c r="C7" s="30" t="s">
        <v>157</v>
      </c>
      <c r="D7" s="61">
        <f>$K$7*$B$2*IF($B$3="Yes",1+$J$4,1)</f>
        <v>1373.1410000000001</v>
      </c>
      <c r="E7" s="31">
        <f>$L$7*$B$2*IF($B$3="Yes",1+$J$4,1)</f>
        <v>1960.6416666666667</v>
      </c>
      <c r="F7" s="31">
        <f>$M$7*$B$2*IF($B$3="Yes",1+$J$4,1)</f>
        <v>2600.9999999999995</v>
      </c>
      <c r="J7" t="s">
        <v>122</v>
      </c>
      <c r="K7" s="18">
        <v>1373.1410000000001</v>
      </c>
      <c r="L7" s="18">
        <v>1960.6416666666667</v>
      </c>
      <c r="M7" s="18">
        <v>2600.9999999999995</v>
      </c>
    </row>
    <row r="8" spans="1:13" ht="15.9" customHeight="1" x14ac:dyDescent="0.3">
      <c r="A8" s="13" t="s">
        <v>144</v>
      </c>
      <c r="B8" s="8"/>
      <c r="C8" s="20" t="s">
        <v>158</v>
      </c>
      <c r="D8" s="24">
        <f>$K$8*$B$2*IF($B$3="Yes",1+$J$4,1)</f>
        <v>1552.52</v>
      </c>
      <c r="E8" s="23">
        <f>$L$8*$B$2*IF($B$3="Yes",1+$J$4,1)</f>
        <v>2055.9583333333335</v>
      </c>
      <c r="F8" s="23">
        <f>$M$8*$B$2*IF($B$3="Yes",1+$J$4,1)</f>
        <v>2697.5</v>
      </c>
      <c r="J8" t="s">
        <v>123</v>
      </c>
      <c r="K8" s="18">
        <v>1552.52</v>
      </c>
      <c r="L8" s="18">
        <v>2055.9583333333335</v>
      </c>
      <c r="M8" s="18">
        <v>2697.5</v>
      </c>
    </row>
    <row r="9" spans="1:13" ht="15.9" customHeight="1" x14ac:dyDescent="0.3">
      <c r="A9" s="29" t="s">
        <v>145</v>
      </c>
      <c r="B9" s="28"/>
      <c r="C9" s="30" t="s">
        <v>11</v>
      </c>
      <c r="D9" s="32">
        <f>$K$9*$B$2*IF($B$3="Yes",1+$J$4,1)</f>
        <v>1682.596</v>
      </c>
      <c r="E9" s="31">
        <f>$L$9*$B$2*IF($B$3="Yes",1+$J$4,1)</f>
        <v>2215.5583333333329</v>
      </c>
      <c r="F9" s="31">
        <f>$M$9*$B$2*IF($B$3="Yes",1+$J$4,1)</f>
        <v>2925</v>
      </c>
      <c r="J9" t="s">
        <v>124</v>
      </c>
      <c r="K9" s="18">
        <v>1682.596</v>
      </c>
      <c r="L9" s="18">
        <v>2215.5583333333329</v>
      </c>
      <c r="M9" s="18">
        <v>2925</v>
      </c>
    </row>
    <row r="10" spans="1:13" ht="15.9" hidden="1" customHeight="1" x14ac:dyDescent="0.3">
      <c r="A10" s="13"/>
      <c r="B10" s="8"/>
      <c r="C10" s="20" t="s">
        <v>18</v>
      </c>
      <c r="D10" s="24">
        <f>$K$10*$B$2*IF($B$3="Yes",1+$J$4,1)</f>
        <v>1830</v>
      </c>
      <c r="E10" s="23">
        <f>$L$10*$B$2*IF($B$3="Yes",1+$J$4,1)</f>
        <v>2505</v>
      </c>
      <c r="F10" s="23">
        <f>$M$10*$B$2*IF($B$3="Yes",1+$J$4,1)</f>
        <v>3132</v>
      </c>
      <c r="J10" t="s">
        <v>125</v>
      </c>
      <c r="K10" s="18">
        <v>1830</v>
      </c>
      <c r="L10" s="18">
        <v>2505</v>
      </c>
      <c r="M10" s="18">
        <v>3132</v>
      </c>
    </row>
    <row r="11" spans="1:13" ht="15.9" hidden="1" customHeight="1" x14ac:dyDescent="0.3">
      <c r="A11" s="29"/>
      <c r="B11" s="28"/>
      <c r="C11" s="30" t="s">
        <v>19</v>
      </c>
      <c r="D11" s="32">
        <f>$K$11*$B$2*IF($B$3="Yes",1+$J$4,1)</f>
        <v>1981.5609999999999</v>
      </c>
      <c r="E11" s="31">
        <f>$L$11*$B$2*IF($B$3="Yes",1+$J$4,1)</f>
        <v>2795.2166666666667</v>
      </c>
      <c r="F11" s="31">
        <f>$M$11*$B$2*IF($B$3="Yes",1+$J$4,1)</f>
        <v>3337.5</v>
      </c>
      <c r="J11" t="s">
        <v>126</v>
      </c>
      <c r="K11" s="18">
        <v>1981.5609999999999</v>
      </c>
      <c r="L11" s="18">
        <v>2795.2166666666667</v>
      </c>
      <c r="M11" s="18">
        <v>3337.5</v>
      </c>
    </row>
    <row r="12" spans="1:13" ht="15.9" customHeight="1" x14ac:dyDescent="0.3">
      <c r="A12" s="13" t="s">
        <v>146</v>
      </c>
      <c r="B12" s="8"/>
      <c r="C12" s="20" t="s">
        <v>12</v>
      </c>
      <c r="D12" s="24">
        <f>$K$12*$B$2*IF($B$3="Yes",1+$J$4,1)</f>
        <v>2049</v>
      </c>
      <c r="E12" s="23">
        <f>$L$12*$B$2*IF($B$3="Yes",1+$J$4,1)</f>
        <v>2980</v>
      </c>
      <c r="F12" s="23">
        <f>$M$12*$B$2*IF($B$3="Yes",1+$J$4,1)</f>
        <v>3640</v>
      </c>
      <c r="J12" t="s">
        <v>127</v>
      </c>
      <c r="K12" s="18">
        <v>2049</v>
      </c>
      <c r="L12" s="18">
        <v>2980</v>
      </c>
      <c r="M12" s="18">
        <v>3640</v>
      </c>
    </row>
    <row r="13" spans="1:13" ht="15.9" customHeight="1" x14ac:dyDescent="0.3">
      <c r="A13" s="29" t="s">
        <v>147</v>
      </c>
      <c r="B13" s="28"/>
      <c r="C13" s="30" t="s">
        <v>159</v>
      </c>
      <c r="D13" s="32">
        <f>$K$13*$B$2*IF($B$3="Yes",1+$J$4,1)</f>
        <v>2163.038</v>
      </c>
      <c r="E13" s="31">
        <f>$L$13*$B$2*IF($B$3="Yes",1+$J$4,1)</f>
        <v>3116.6333333333332</v>
      </c>
      <c r="F13" s="31">
        <f>$M$13*$B$2*IF($B$3="Yes",1+$J$4,1)</f>
        <v>3922.5000000000005</v>
      </c>
      <c r="J13" t="s">
        <v>128</v>
      </c>
      <c r="K13" s="18">
        <v>2163.038</v>
      </c>
      <c r="L13" s="18">
        <v>3116.6333333333332</v>
      </c>
      <c r="M13" s="18">
        <v>3922.5000000000005</v>
      </c>
    </row>
    <row r="14" spans="1:13" ht="15.9" customHeight="1" x14ac:dyDescent="0.3">
      <c r="A14" s="13" t="s">
        <v>148</v>
      </c>
      <c r="B14" s="8"/>
      <c r="C14" s="20" t="s">
        <v>160</v>
      </c>
      <c r="D14" s="24">
        <f>$K$14*$B$2*IF($B$3="Yes",1+$J$4,1)</f>
        <v>2484.0320000000002</v>
      </c>
      <c r="E14" s="23">
        <f>$L$14*$B$2*IF($B$3="Yes",1+$J$4,1)</f>
        <v>3757.25</v>
      </c>
      <c r="F14" s="23">
        <f>$M$14*$B$2*IF($B$3="Yes",1+$J$4,1)</f>
        <v>4725</v>
      </c>
      <c r="J14" t="s">
        <v>129</v>
      </c>
      <c r="K14" s="18">
        <v>2484.0320000000002</v>
      </c>
      <c r="L14" s="18">
        <v>3757.25</v>
      </c>
      <c r="M14" s="18">
        <v>4725</v>
      </c>
    </row>
    <row r="15" spans="1:13" ht="15.9" customHeight="1" x14ac:dyDescent="0.3">
      <c r="A15" s="29" t="s">
        <v>131</v>
      </c>
      <c r="B15" s="28"/>
      <c r="C15" s="30" t="s">
        <v>13</v>
      </c>
      <c r="D15" s="32">
        <f>$K$15*$B$2*IF($B$3="Yes",1+$J$4,1)</f>
        <v>2802.9279999999999</v>
      </c>
      <c r="E15" s="31">
        <f>$L$15*$B$2*IF($B$3="Yes",1+$J$4,1)</f>
        <v>4236.05</v>
      </c>
      <c r="F15" s="31">
        <f>$M$15*$B$2*IF($B$3="Yes",1+$J$4,1)</f>
        <v>5305</v>
      </c>
      <c r="J15" t="s">
        <v>130</v>
      </c>
      <c r="K15" s="18">
        <v>2802.9279999999999</v>
      </c>
      <c r="L15" s="18">
        <v>4236.05</v>
      </c>
      <c r="M15" s="18">
        <v>5305</v>
      </c>
    </row>
    <row r="16" spans="1:13" ht="15.9" customHeight="1" x14ac:dyDescent="0.3">
      <c r="A16" s="13" t="s">
        <v>149</v>
      </c>
      <c r="B16" s="8"/>
      <c r="C16" s="20" t="s">
        <v>161</v>
      </c>
      <c r="D16" s="24">
        <f>$K$16*$B$2*IF($B$3="Yes",1+$J$4,1)</f>
        <v>3249.8020000000001</v>
      </c>
      <c r="E16" s="23">
        <f>$L$16*$B$2*IF($B$3="Yes",1+$J$4,1)</f>
        <v>5861</v>
      </c>
      <c r="F16" s="23">
        <f>$M$16*$B$2*IF($B$3="Yes",1+$J$4,1)</f>
        <v>6322</v>
      </c>
      <c r="J16" t="s">
        <v>14</v>
      </c>
      <c r="K16" s="18">
        <v>3249.8020000000001</v>
      </c>
      <c r="L16" s="18">
        <v>5861</v>
      </c>
      <c r="M16" s="18">
        <v>6322</v>
      </c>
    </row>
    <row r="17" spans="1:13" ht="15.9" customHeight="1" x14ac:dyDescent="0.3">
      <c r="A17" s="29" t="s">
        <v>150</v>
      </c>
      <c r="B17" s="28"/>
      <c r="C17" s="30" t="s">
        <v>162</v>
      </c>
      <c r="D17" s="32">
        <f>$K$17*$B$2*IF($B$3="Yes",1+$J$4,1)</f>
        <v>3646.3240000000001</v>
      </c>
      <c r="E17" s="31">
        <f>$L$17*$B$2*IF($B$3="Yes",1+$J$4,1)</f>
        <v>6278.7083333333321</v>
      </c>
      <c r="F17" s="31">
        <f>$M$17*$B$2*IF($B$3="Yes",1+$J$4,1)</f>
        <v>6912.5</v>
      </c>
      <c r="J17" t="s">
        <v>132</v>
      </c>
      <c r="K17" s="18">
        <v>3646.3240000000001</v>
      </c>
      <c r="L17" s="18">
        <v>6278.7083333333321</v>
      </c>
      <c r="M17" s="18">
        <v>6912.5</v>
      </c>
    </row>
    <row r="18" spans="1:13" ht="15.9" customHeight="1" x14ac:dyDescent="0.3">
      <c r="A18" s="35" t="s">
        <v>151</v>
      </c>
      <c r="B18" s="8"/>
      <c r="C18" s="20" t="s">
        <v>163</v>
      </c>
      <c r="D18" s="24">
        <f>$K$18*$B$2*IF($B$3="Yes",1+$J$4,1)</f>
        <v>4209.6369999999997</v>
      </c>
      <c r="E18" s="23">
        <f>$L$18*$B$2*IF($B$3="Yes",1+$J$4,1)</f>
        <v>7169.8083333333334</v>
      </c>
      <c r="F18" s="23">
        <f>$M$18*$B$2*IF($B$3="Yes",1+$J$4,1)</f>
        <v>7825.0000000000009</v>
      </c>
      <c r="J18" t="s">
        <v>133</v>
      </c>
      <c r="K18" s="18">
        <v>4209.6369999999997</v>
      </c>
      <c r="L18" s="18">
        <v>7169.8083333333334</v>
      </c>
      <c r="M18" s="18">
        <v>7825.0000000000009</v>
      </c>
    </row>
    <row r="19" spans="1:13" ht="15.9" customHeight="1" x14ac:dyDescent="0.3">
      <c r="A19" s="27" t="s">
        <v>152</v>
      </c>
      <c r="B19" s="28"/>
      <c r="C19" s="30" t="s">
        <v>164</v>
      </c>
      <c r="D19" s="32">
        <f>$K$19*$B$2*IF($B$3="Yes",1+$J$4,1)</f>
        <v>5469.4859999999999</v>
      </c>
      <c r="E19" s="31">
        <f>$L$19*$B$2*IF($B$3="Yes",1+$J$4,1)</f>
        <v>8503.1333333333332</v>
      </c>
      <c r="F19" s="31">
        <f>$M$19*$B$2*IF($B$3="Yes",1+$J$4,1)</f>
        <v>9237.5</v>
      </c>
      <c r="J19" t="s">
        <v>134</v>
      </c>
      <c r="K19" s="18">
        <v>5469.4859999999999</v>
      </c>
      <c r="L19" s="18">
        <v>8503.1333333333332</v>
      </c>
      <c r="M19" s="18">
        <v>9237.5</v>
      </c>
    </row>
    <row r="20" spans="1:13" ht="15.9" customHeight="1" x14ac:dyDescent="0.3">
      <c r="A20" s="35" t="s">
        <v>153</v>
      </c>
      <c r="B20" s="8"/>
      <c r="C20" s="20" t="s">
        <v>165</v>
      </c>
      <c r="D20" s="24">
        <f>$K$20*$B$2*IF($B$3="Yes",1+$J$4,1)</f>
        <v>6686.326</v>
      </c>
      <c r="E20" s="23">
        <f>$L$20*$B$2*IF($B$3="Yes",1+$J$4,1)</f>
        <v>10287.549999999999</v>
      </c>
      <c r="F20" s="23">
        <f>$M$20*$B$2*IF($B$3="Yes",1+$J$4,1)</f>
        <v>11250</v>
      </c>
      <c r="G20" s="7"/>
      <c r="H20" s="7"/>
      <c r="I20" s="7"/>
      <c r="J20" s="36" t="s">
        <v>135</v>
      </c>
      <c r="K20" s="18">
        <v>6686.326</v>
      </c>
      <c r="L20" s="18">
        <v>10287.549999999999</v>
      </c>
      <c r="M20" s="53">
        <v>11250</v>
      </c>
    </row>
    <row r="21" spans="1:13" ht="15.9" customHeight="1" x14ac:dyDescent="0.3">
      <c r="A21" s="27" t="s">
        <v>154</v>
      </c>
      <c r="B21" s="28"/>
      <c r="C21" s="30" t="s">
        <v>166</v>
      </c>
      <c r="D21" s="32">
        <f>$K$21*$B$2*IF($B$3="Yes",1+$J$4,1)</f>
        <v>8208.4249999999993</v>
      </c>
      <c r="E21" s="31">
        <f>$L$21*$B$2*IF($B$3="Yes",1+$J$4,1)</f>
        <v>12511.974999999999</v>
      </c>
      <c r="F21" s="31">
        <f>$M$21*$B$2*IF($B$3="Yes",1+$J$4,1)</f>
        <v>13535</v>
      </c>
      <c r="J21" s="36" t="s">
        <v>136</v>
      </c>
      <c r="K21" s="18">
        <v>8208.4249999999993</v>
      </c>
      <c r="L21" s="18">
        <v>12511.974999999999</v>
      </c>
      <c r="M21" s="18">
        <v>13535</v>
      </c>
    </row>
    <row r="22" spans="1:13" ht="15.9" customHeight="1" x14ac:dyDescent="0.3">
      <c r="A22" s="35" t="s">
        <v>155</v>
      </c>
      <c r="B22" s="8"/>
      <c r="C22" s="8" t="s">
        <v>167</v>
      </c>
      <c r="D22" s="24">
        <f>$K$22*$B$2*IF($B$3="Yes",1+$J$4,1)</f>
        <v>11843.21</v>
      </c>
      <c r="E22" s="23">
        <f>$L$22*$B$2*IF($B$3="Yes",1+$J$4,1)</f>
        <v>17630.258333333335</v>
      </c>
      <c r="F22" s="23">
        <f>$M$22*$B$2*IF($B$3="Yes",1+$J$4,1)</f>
        <v>18747.5</v>
      </c>
      <c r="J22" t="s">
        <v>137</v>
      </c>
      <c r="K22" s="18">
        <v>11843.21</v>
      </c>
      <c r="L22" s="18">
        <v>17630.258333333335</v>
      </c>
      <c r="M22" s="18">
        <v>18747.5</v>
      </c>
    </row>
    <row r="23" spans="1:13" ht="15.9" customHeight="1" x14ac:dyDescent="0.3">
      <c r="A23" s="54" t="s">
        <v>156</v>
      </c>
      <c r="B23" s="55"/>
      <c r="C23" s="56" t="s">
        <v>168</v>
      </c>
      <c r="D23" s="34">
        <f>$K$23*$B$2*IF($B$3="Yes",1+$J$4,1)</f>
        <v>16451.467000000001</v>
      </c>
      <c r="E23" s="33">
        <f>$L$23*$B$2*IF($B$3="Yes",1+$J$4,1)</f>
        <v>24309.074999999997</v>
      </c>
      <c r="F23" s="33">
        <f>$M$23*$B$2*IF($B$3="Yes",1+$J$4,1)</f>
        <v>24743</v>
      </c>
      <c r="J23" t="s">
        <v>138</v>
      </c>
      <c r="K23" s="18">
        <v>16451.467000000001</v>
      </c>
      <c r="L23" s="18">
        <v>24309.074999999997</v>
      </c>
      <c r="M23" s="18">
        <v>24743</v>
      </c>
    </row>
  </sheetData>
  <mergeCells count="2">
    <mergeCell ref="A1:C1"/>
    <mergeCell ref="D4:F4"/>
  </mergeCells>
  <conditionalFormatting sqref="D7:F23">
    <cfRule type="expression" dxfId="0" priority="1">
      <formula>$B$3="Yes"</formula>
    </cfRule>
  </conditionalFormatting>
  <dataValidations count="1">
    <dataValidation type="list" allowBlank="1" showInputMessage="1" showErrorMessage="1" sqref="B3:B4" xr:uid="{72ECEE41-E5E2-4CE4-A554-6D2446A0413A}">
      <formula1>$J$2:$J$3</formula1>
    </dataValidation>
  </dataValidation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D75F0-719F-4126-AB79-AACFA6F8BEAA}">
  <dimension ref="A1:D3"/>
  <sheetViews>
    <sheetView workbookViewId="0">
      <selection activeCell="C4" sqref="C4"/>
    </sheetView>
  </sheetViews>
  <sheetFormatPr defaultRowHeight="14.4" x14ac:dyDescent="0.3"/>
  <cols>
    <col min="1" max="1" width="9.5546875" bestFit="1" customWidth="1"/>
    <col min="4" max="4" width="34.88671875" bestFit="1" customWidth="1"/>
  </cols>
  <sheetData>
    <row r="1" spans="1:4" x14ac:dyDescent="0.3">
      <c r="A1" s="62" t="s">
        <v>188</v>
      </c>
      <c r="B1" s="63" t="s">
        <v>189</v>
      </c>
      <c r="C1" s="64" t="s">
        <v>190</v>
      </c>
      <c r="D1" s="64" t="s">
        <v>191</v>
      </c>
    </row>
    <row r="2" spans="1:4" x14ac:dyDescent="0.3">
      <c r="A2" s="65">
        <v>45293</v>
      </c>
      <c r="B2">
        <v>1.1000000000000001</v>
      </c>
      <c r="C2" t="s">
        <v>192</v>
      </c>
      <c r="D2" t="s">
        <v>193</v>
      </c>
    </row>
    <row r="3" spans="1:4" x14ac:dyDescent="0.3">
      <c r="A3" s="65">
        <v>45301</v>
      </c>
      <c r="B3">
        <v>1.2</v>
      </c>
      <c r="C3" t="s">
        <v>192</v>
      </c>
      <c r="D3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LR Series</vt:lpstr>
      <vt:lpstr>XR Series</vt:lpstr>
      <vt:lpstr>DV Series</vt:lpstr>
      <vt:lpstr>SW Series</vt:lpstr>
      <vt:lpstr>Changelog</vt:lpstr>
      <vt:lpstr>'DV Series'!Print_Area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Pricing v2.0</dc:title>
  <dc:creator>Darren Dubbelde</dc:creator>
  <cp:lastModifiedBy>Darren Dubbelde</cp:lastModifiedBy>
  <cp:lastPrinted>2023-07-27T22:09:53Z</cp:lastPrinted>
  <dcterms:created xsi:type="dcterms:W3CDTF">2016-06-30T16:50:21Z</dcterms:created>
  <dcterms:modified xsi:type="dcterms:W3CDTF">2024-01-10T23:53:50Z</dcterms:modified>
</cp:coreProperties>
</file>